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2"/>
  </bookViews>
  <sheets>
    <sheet name="数据引用区域" sheetId="1" r:id="rId1"/>
    <sheet name="考勤表" sheetId="2" r:id="rId2"/>
    <sheet name="考勤表 (2)" sheetId="3" r:id="rId3"/>
  </sheets>
  <definedNames>
    <definedName name="A">数据引用区域!$A$2:$A$11</definedName>
    <definedName name="_xlnm.Print_Area" localSheetId="1">考勤表!$A$2:$AQ$35</definedName>
    <definedName name="_xlnm.Print_Area" localSheetId="2">'考勤表 (2)'!$A$2:$AQ$35</definedName>
  </definedNames>
  <calcPr calcId="144525"/>
</workbook>
</file>

<file path=xl/sharedStrings.xml><?xml version="1.0" encoding="utf-8"?>
<sst xmlns="http://schemas.openxmlformats.org/spreadsheetml/2006/main" count="1461" uniqueCount="60">
  <si>
    <t>List.1</t>
  </si>
  <si>
    <t>√</t>
  </si>
  <si>
    <t>出勤</t>
  </si>
  <si>
    <t>●</t>
  </si>
  <si>
    <t>休假</t>
  </si>
  <si>
    <t>○</t>
  </si>
  <si>
    <t>事假</t>
  </si>
  <si>
    <t>☆</t>
  </si>
  <si>
    <t>病假</t>
  </si>
  <si>
    <t>△</t>
  </si>
  <si>
    <t>外地出差</t>
  </si>
  <si>
    <t>▲</t>
  </si>
  <si>
    <t>市内出差</t>
  </si>
  <si>
    <t>×</t>
  </si>
  <si>
    <t>旷工</t>
  </si>
  <si>
    <t>※</t>
  </si>
  <si>
    <t>迟到</t>
  </si>
  <si>
    <t>◇</t>
  </si>
  <si>
    <t>早退</t>
  </si>
  <si>
    <t>◆</t>
  </si>
  <si>
    <r>
      <rPr>
        <sz val="10"/>
        <color indexed="0"/>
        <rFont val="宋体"/>
        <charset val="134"/>
      </rPr>
      <t xml:space="preserve"> </t>
    </r>
    <r>
      <rPr>
        <sz val="10"/>
        <color indexed="0"/>
        <rFont val="宋体"/>
        <charset val="134"/>
      </rPr>
      <t>中途脱岗</t>
    </r>
  </si>
  <si>
    <t>选择年月</t>
  </si>
  <si>
    <t>年</t>
  </si>
  <si>
    <t>月</t>
  </si>
  <si>
    <t>　</t>
  </si>
  <si>
    <r>
      <rPr>
        <sz val="11"/>
        <color indexed="0"/>
        <rFont val="Times New Roman"/>
        <charset val="134"/>
      </rPr>
      <t>           </t>
    </r>
    <r>
      <rPr>
        <sz val="11"/>
        <color indexed="0"/>
        <rFont val="宋体"/>
        <charset val="134"/>
      </rPr>
      <t>部门：</t>
    </r>
  </si>
  <si>
    <t>考勤员：</t>
  </si>
  <si>
    <t>主管领导签字：</t>
  </si>
  <si>
    <t>姓 名</t>
  </si>
  <si>
    <t>星期</t>
  </si>
  <si>
    <t>正常出勤</t>
  </si>
  <si>
    <t>外地公差</t>
  </si>
  <si>
    <t>公
休假</t>
  </si>
  <si>
    <t>其他
假</t>
  </si>
  <si>
    <t>中途脱岗</t>
  </si>
  <si>
    <t>日</t>
  </si>
  <si>
    <t>天数</t>
  </si>
  <si>
    <t>次数</t>
  </si>
  <si>
    <t>上午</t>
  </si>
  <si>
    <t>下午</t>
  </si>
  <si>
    <t>公休假</t>
  </si>
  <si>
    <t>婚假</t>
  </si>
  <si>
    <r>
      <rPr>
        <b/>
        <sz val="8"/>
        <rFont val="宋体"/>
        <charset val="134"/>
      </rPr>
      <t>A</t>
    </r>
    <r>
      <rPr>
        <sz val="8"/>
        <rFont val="宋体"/>
        <charset val="134"/>
      </rPr>
      <t xml:space="preserve">  产假</t>
    </r>
  </si>
  <si>
    <r>
      <rPr>
        <b/>
        <sz val="8"/>
        <rFont val="宋体"/>
        <charset val="134"/>
      </rPr>
      <t xml:space="preserve">S </t>
    </r>
    <r>
      <rPr>
        <sz val="8"/>
        <rFont val="宋体"/>
        <charset val="134"/>
      </rPr>
      <t>工伤</t>
    </r>
  </si>
  <si>
    <r>
      <rPr>
        <b/>
        <sz val="8"/>
        <rFont val="宋体"/>
        <charset val="134"/>
      </rPr>
      <t xml:space="preserve">T </t>
    </r>
    <r>
      <rPr>
        <sz val="8"/>
        <rFont val="宋体"/>
        <charset val="134"/>
      </rPr>
      <t>探亲假</t>
    </r>
  </si>
  <si>
    <t>注：此表由部门考勤员填写，统一报总经理办公室。</t>
  </si>
  <si>
    <t>部门经理签字：</t>
  </si>
  <si>
    <t xml:space="preserve">  公
休假</t>
  </si>
  <si>
    <t>其他    
  假</t>
  </si>
  <si>
    <t>日期</t>
  </si>
  <si>
    <t>√ 出勤</t>
  </si>
  <si>
    <t>● 公休假</t>
  </si>
  <si>
    <t>○ 事假</t>
  </si>
  <si>
    <t>☆ 病假</t>
  </si>
  <si>
    <t>× 旷工</t>
  </si>
  <si>
    <t>※ 迟到</t>
  </si>
  <si>
    <t>◇ 早退</t>
  </si>
  <si>
    <t>◆ 中途脱岗</t>
  </si>
  <si>
    <r>
      <rPr>
        <b/>
        <sz val="8"/>
        <rFont val="宋体"/>
        <charset val="134"/>
      </rPr>
      <t>S</t>
    </r>
    <r>
      <rPr>
        <sz val="8"/>
        <rFont val="宋体"/>
        <charset val="134"/>
      </rPr>
      <t xml:space="preserve"> 工伤</t>
    </r>
    <r>
      <rPr>
        <sz val="8"/>
        <rFont val="宋体"/>
        <charset val="134"/>
      </rPr>
      <t xml:space="preserve">   </t>
    </r>
    <r>
      <rPr>
        <b/>
        <sz val="8"/>
        <rFont val="宋体"/>
        <charset val="134"/>
      </rPr>
      <t xml:space="preserve">C </t>
    </r>
    <r>
      <rPr>
        <sz val="8"/>
        <rFont val="宋体"/>
        <charset val="134"/>
      </rPr>
      <t>调休</t>
    </r>
  </si>
  <si>
    <t>注：此表由部门考勤员填写，统一报综合管理部。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</si>
</sst>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DBNum1][$-804]h&quot;时&quot;mm&quot;分&quot;;@"/>
    <numFmt numFmtId="177" formatCode="d"/>
    <numFmt numFmtId="178" formatCode="yyyy&quot;年&quot;m&quot;月&quot;&quot;份考勤登记表&quot;"/>
    <numFmt numFmtId="179" formatCode="yyyy&quot;年&quot;m&quot;月&quot;;@"/>
  </numFmts>
  <fonts count="47">
    <font>
      <sz val="12"/>
      <name val="宋体"/>
      <charset val="134"/>
    </font>
    <font>
      <sz val="12"/>
      <color indexed="4"/>
      <name val="方正姚体"/>
      <charset val="134"/>
    </font>
    <font>
      <b/>
      <sz val="12"/>
      <color indexed="1"/>
      <name val="宋体"/>
      <charset val="134"/>
    </font>
    <font>
      <sz val="12"/>
      <color indexed="4"/>
      <name val="宋体"/>
      <charset val="134"/>
    </font>
    <font>
      <b/>
      <sz val="24"/>
      <color indexed="8"/>
      <name val="方正姚体"/>
      <charset val="134"/>
    </font>
    <font>
      <b/>
      <sz val="18"/>
      <color indexed="8"/>
      <name val="方正姚体"/>
      <charset val="134"/>
    </font>
    <font>
      <sz val="11"/>
      <color indexed="0"/>
      <name val="Times New Roman"/>
      <charset val="134"/>
    </font>
    <font>
      <sz val="11"/>
      <color indexed="0"/>
      <name val="宋体"/>
      <charset val="134"/>
    </font>
    <font>
      <sz val="12"/>
      <color indexed="0"/>
      <name val="宋体"/>
      <charset val="134"/>
    </font>
    <font>
      <sz val="10.5"/>
      <color indexed="0"/>
      <name val="宋体"/>
      <charset val="134"/>
    </font>
    <font>
      <sz val="8"/>
      <color indexed="0"/>
      <name val="宋体"/>
      <charset val="134"/>
    </font>
    <font>
      <sz val="8"/>
      <color indexed="0"/>
      <name val="Arial"/>
      <charset val="134"/>
    </font>
    <font>
      <sz val="10"/>
      <color indexed="0"/>
      <name val="宋体"/>
      <charset val="134"/>
    </font>
    <font>
      <sz val="10"/>
      <color indexed="0"/>
      <name val="Times New Roman"/>
      <charset val="134"/>
    </font>
    <font>
      <sz val="10"/>
      <color indexed="1"/>
      <name val="宋体"/>
      <charset val="134"/>
    </font>
    <font>
      <sz val="8"/>
      <name val="宋体"/>
      <charset val="134"/>
    </font>
    <font>
      <sz val="9"/>
      <color indexed="1"/>
      <name val="宋体"/>
      <charset val="134"/>
    </font>
    <font>
      <sz val="8"/>
      <color indexed="0"/>
      <name val="方正姚体"/>
      <charset val="134"/>
    </font>
    <font>
      <sz val="10.5"/>
      <color indexed="0"/>
      <name val="Arial"/>
      <charset val="134"/>
    </font>
    <font>
      <b/>
      <sz val="8"/>
      <color indexed="0"/>
      <name val="宋体"/>
      <charset val="134"/>
    </font>
    <font>
      <sz val="8"/>
      <color indexed="0"/>
      <name val="Tahoma"/>
      <charset val="134"/>
    </font>
    <font>
      <sz val="8"/>
      <color indexed="2"/>
      <name val="Tahoma"/>
      <charset val="134"/>
    </font>
    <font>
      <sz val="8"/>
      <color indexed="0"/>
      <name val="Times New Roman"/>
      <charset val="134"/>
    </font>
    <font>
      <b/>
      <sz val="10"/>
      <color indexed="0"/>
      <name val="Tahoma"/>
      <charset val="134"/>
    </font>
    <font>
      <sz val="12"/>
      <color indexed="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1"/>
      </top>
      <bottom style="thin">
        <color indexed="24"/>
      </bottom>
      <diagonal/>
    </border>
    <border>
      <left style="medium">
        <color auto="1"/>
      </left>
      <right/>
      <top style="thin">
        <color indexed="2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ashed">
        <color indexed="8"/>
      </bottom>
      <diagonal/>
    </border>
    <border>
      <left style="medium">
        <color indexed="24"/>
      </left>
      <right style="thin">
        <color indexed="24"/>
      </right>
      <top style="medium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medium">
        <color indexed="24"/>
      </top>
      <bottom style="thin">
        <color indexed="24"/>
      </bottom>
      <diagonal/>
    </border>
    <border>
      <left style="medium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medium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/>
      <top/>
      <bottom/>
      <diagonal/>
    </border>
    <border>
      <left style="thin">
        <color theme="1"/>
      </left>
      <right style="thin">
        <color indexed="24"/>
      </right>
      <top style="double">
        <color indexed="24"/>
      </top>
      <bottom style="hair">
        <color indexed="24"/>
      </bottom>
      <diagonal/>
    </border>
    <border>
      <left style="medium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hair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hair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medium">
        <color indexed="24"/>
      </left>
      <right style="thin">
        <color indexed="24"/>
      </right>
      <top/>
      <bottom style="thin">
        <color indexed="24"/>
      </bottom>
      <diagonal/>
    </border>
    <border>
      <left style="medium">
        <color indexed="24"/>
      </left>
      <right style="thin">
        <color indexed="24"/>
      </right>
      <top style="thin">
        <color indexed="24"/>
      </top>
      <bottom style="medium">
        <color indexed="24"/>
      </bottom>
      <diagonal/>
    </border>
    <border>
      <left style="thin">
        <color indexed="24"/>
      </left>
      <right style="thin">
        <color indexed="24"/>
      </right>
      <top style="hair">
        <color indexed="24"/>
      </top>
      <bottom style="medium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double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medium">
        <color indexed="24"/>
      </bottom>
      <diagonal/>
    </border>
    <border>
      <left style="thin">
        <color indexed="24"/>
      </left>
      <right style="thin">
        <color indexed="24"/>
      </right>
      <top/>
      <bottom style="medium">
        <color indexed="24"/>
      </bottom>
      <diagonal/>
    </border>
    <border>
      <left style="thin">
        <color indexed="24"/>
      </left>
      <right style="medium">
        <color indexed="24"/>
      </right>
      <top style="medium">
        <color indexed="24"/>
      </top>
      <bottom style="thin">
        <color indexed="24"/>
      </bottom>
      <diagonal/>
    </border>
    <border>
      <left style="thin">
        <color indexed="24"/>
      </left>
      <right style="medium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medium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medium">
        <color indexed="24"/>
      </right>
      <top style="thin">
        <color indexed="24"/>
      </top>
      <bottom/>
      <diagonal/>
    </border>
    <border>
      <left style="thin">
        <color indexed="24"/>
      </left>
      <right style="medium">
        <color indexed="24"/>
      </right>
      <top style="thin">
        <color indexed="24"/>
      </top>
      <bottom style="medium">
        <color indexed="2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2" fillId="34" borderId="47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6" borderId="44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25" borderId="43" applyNumberFormat="0" applyAlignment="0" applyProtection="0">
      <alignment vertical="center"/>
    </xf>
    <xf numFmtId="0" fontId="43" fillId="25" borderId="47" applyNumberFormat="0" applyAlignment="0" applyProtection="0">
      <alignment vertical="center"/>
    </xf>
    <xf numFmtId="0" fontId="32" fillId="20" borderId="4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4" fillId="0" borderId="48" applyNumberFormat="0" applyFill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44">
    <xf numFmtId="0" fontId="0" fillId="0" borderId="0" xfId="0">
      <alignment vertical="center"/>
    </xf>
    <xf numFmtId="0" fontId="1" fillId="2" borderId="0" xfId="36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3" borderId="0" xfId="36" applyNumberFormat="1" applyFont="1" applyFill="1" applyBorder="1" applyAlignment="1" applyProtection="1">
      <alignment horizontal="center" vertical="center" shrinkToFit="1"/>
    </xf>
    <xf numFmtId="0" fontId="2" fillId="3" borderId="0" xfId="0" applyNumberFormat="1" applyFont="1" applyFill="1" applyBorder="1" applyAlignment="1" applyProtection="1">
      <alignment horizontal="center" vertical="center" shrinkToFit="1"/>
    </xf>
    <xf numFmtId="0" fontId="3" fillId="4" borderId="0" xfId="36" applyNumberFormat="1" applyFont="1" applyFill="1" applyBorder="1" applyAlignment="1" applyProtection="1">
      <alignment horizontal="center" vertical="center" shrinkToFit="1"/>
    </xf>
    <xf numFmtId="178" fontId="4" fillId="5" borderId="0" xfId="5" applyNumberFormat="1" applyFont="1" applyFill="1" applyBorder="1" applyAlignment="1" applyProtection="1">
      <alignment horizontal="centerContinuous" vertical="center"/>
    </xf>
    <xf numFmtId="178" fontId="5" fillId="5" borderId="0" xfId="5" applyNumberFormat="1" applyFont="1" applyFill="1" applyBorder="1" applyAlignment="1" applyProtection="1">
      <alignment horizontal="centerContinuous" vertical="center"/>
    </xf>
    <xf numFmtId="0" fontId="6" fillId="6" borderId="0" xfId="5" applyNumberFormat="1" applyFont="1" applyFill="1" applyBorder="1" applyAlignment="1" applyProtection="1">
      <alignment horizontal="center" vertical="center"/>
    </xf>
    <xf numFmtId="0" fontId="6" fillId="6" borderId="0" xfId="0" applyNumberFormat="1" applyFont="1" applyFill="1" applyBorder="1" applyAlignment="1" applyProtection="1">
      <alignment horizontal="center" vertical="center"/>
    </xf>
    <xf numFmtId="0" fontId="7" fillId="6" borderId="1" xfId="5" applyNumberFormat="1" applyFont="1" applyFill="1" applyBorder="1" applyAlignment="1" applyProtection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8" fillId="6" borderId="0" xfId="5" applyNumberFormat="1" applyFont="1" applyFill="1" applyBorder="1" applyAlignment="1" applyProtection="1">
      <alignment horizontal="left"/>
    </xf>
    <xf numFmtId="0" fontId="8" fillId="6" borderId="0" xfId="0" applyNumberFormat="1" applyFont="1" applyFill="1" applyBorder="1" applyAlignment="1" applyProtection="1">
      <alignment horizontal="left"/>
    </xf>
    <xf numFmtId="0" fontId="9" fillId="0" borderId="2" xfId="5" applyNumberFormat="1" applyFont="1" applyFill="1" applyBorder="1" applyAlignment="1" applyProtection="1">
      <alignment horizontal="center" vertical="center"/>
    </xf>
    <xf numFmtId="0" fontId="10" fillId="0" borderId="3" xfId="5" applyNumberFormat="1" applyFont="1" applyFill="1" applyBorder="1" applyAlignment="1" applyProtection="1">
      <alignment horizontal="center" vertical="center"/>
    </xf>
    <xf numFmtId="0" fontId="10" fillId="0" borderId="3" xfId="5" applyNumberFormat="1" applyFont="1" applyFill="1" applyBorder="1" applyAlignment="1" applyProtection="1">
      <alignment horizontal="center" vertical="center" shrinkToFi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0" fillId="0" borderId="5" xfId="5" applyNumberFormat="1" applyFont="1" applyFill="1" applyBorder="1" applyAlignment="1" applyProtection="1">
      <alignment horizontal="center" vertical="center"/>
    </xf>
    <xf numFmtId="177" fontId="11" fillId="0" borderId="5" xfId="5" applyNumberFormat="1" applyFont="1" applyFill="1" applyBorder="1" applyAlignment="1" applyProtection="1">
      <alignment horizontal="center" vertical="center" shrinkToFit="1"/>
    </xf>
    <xf numFmtId="0" fontId="12" fillId="0" borderId="6" xfId="5" applyNumberFormat="1" applyFont="1" applyFill="1" applyBorder="1" applyAlignment="1" applyProtection="1">
      <alignment horizontal="center" vertical="center"/>
    </xf>
    <xf numFmtId="0" fontId="10" fillId="7" borderId="7" xfId="5" applyNumberFormat="1" applyFont="1" applyFill="1" applyBorder="1" applyAlignment="1" applyProtection="1">
      <alignment horizontal="center" vertical="center"/>
    </xf>
    <xf numFmtId="0" fontId="10" fillId="0" borderId="7" xfId="5" applyNumberFormat="1" applyFont="1" applyBorder="1" applyAlignment="1" applyProtection="1">
      <alignment horizontal="center" vertical="center" shrinkToFit="1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8" xfId="5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0" fillId="7" borderId="10" xfId="5" applyNumberFormat="1" applyFont="1" applyFill="1" applyBorder="1" applyAlignment="1" applyProtection="1">
      <alignment horizontal="center" vertical="center"/>
    </xf>
    <xf numFmtId="0" fontId="10" fillId="0" borderId="10" xfId="5" applyNumberFormat="1" applyFont="1" applyBorder="1" applyAlignment="1" applyProtection="1">
      <alignment horizontal="center" vertical="center" shrinkToFit="1"/>
    </xf>
    <xf numFmtId="0" fontId="12" fillId="8" borderId="0" xfId="5" applyNumberFormat="1" applyFont="1" applyFill="1" applyAlignment="1" applyProtection="1">
      <alignment horizontal="center" vertical="center"/>
    </xf>
    <xf numFmtId="0" fontId="10" fillId="8" borderId="0" xfId="5" applyNumberFormat="1" applyFont="1" applyFill="1" applyAlignment="1" applyProtection="1">
      <alignment horizontal="center" vertical="center"/>
    </xf>
    <xf numFmtId="0" fontId="10" fillId="8" borderId="0" xfId="5" applyNumberFormat="1" applyFont="1" applyFill="1" applyAlignment="1" applyProtection="1">
      <alignment horizontal="center" vertical="center" shrinkToFit="1"/>
    </xf>
    <xf numFmtId="0" fontId="12" fillId="8" borderId="0" xfId="5" applyNumberFormat="1" applyFont="1" applyFill="1" applyAlignment="1" applyProtection="1">
      <alignment horizontal="center" shrinkToFit="1"/>
    </xf>
    <xf numFmtId="0" fontId="10" fillId="8" borderId="0" xfId="5" applyNumberFormat="1" applyFont="1" applyFill="1" applyAlignment="1" applyProtection="1">
      <alignment horizontal="center" shrinkToFit="1"/>
    </xf>
    <xf numFmtId="0" fontId="10" fillId="8" borderId="0" xfId="0" applyNumberFormat="1" applyFont="1" applyFill="1" applyAlignment="1" applyProtection="1">
      <alignment horizontal="center" shrinkToFit="1"/>
    </xf>
    <xf numFmtId="0" fontId="12" fillId="8" borderId="0" xfId="5" applyNumberFormat="1" applyFont="1" applyFill="1" applyAlignment="1" applyProtection="1">
      <alignment horizontal="center"/>
    </xf>
    <xf numFmtId="0" fontId="10" fillId="8" borderId="0" xfId="5" applyNumberFormat="1" applyFont="1" applyFill="1" applyAlignment="1" applyProtection="1"/>
    <xf numFmtId="0" fontId="10" fillId="8" borderId="0" xfId="0" applyNumberFormat="1" applyFont="1" applyFill="1" applyAlignment="1" applyProtection="1"/>
    <xf numFmtId="0" fontId="10" fillId="8" borderId="0" xfId="5" applyNumberFormat="1" applyFont="1" applyFill="1" applyAlignment="1" applyProtection="1">
      <alignment horizontal="center"/>
    </xf>
    <xf numFmtId="0" fontId="10" fillId="8" borderId="0" xfId="5" applyNumberFormat="1" applyFont="1" applyFill="1" applyAlignment="1" applyProtection="1">
      <alignment horizontal="left" shrinkToFit="1"/>
    </xf>
    <xf numFmtId="0" fontId="12" fillId="8" borderId="0" xfId="5" applyNumberFormat="1" applyFont="1" applyFill="1" applyAlignment="1" applyProtection="1">
      <alignment horizontal="left"/>
    </xf>
    <xf numFmtId="0" fontId="8" fillId="8" borderId="0" xfId="5" applyNumberFormat="1" applyFont="1" applyFill="1" applyAlignment="1" applyProtection="1"/>
    <xf numFmtId="0" fontId="8" fillId="8" borderId="0" xfId="5" applyNumberFormat="1" applyFont="1" applyFill="1" applyAlignment="1" applyProtection="1">
      <alignment shrinkToFit="1"/>
    </xf>
    <xf numFmtId="0" fontId="13" fillId="8" borderId="0" xfId="5" applyNumberFormat="1" applyFont="1" applyFill="1" applyAlignment="1" applyProtection="1">
      <alignment horizontal="center"/>
    </xf>
    <xf numFmtId="0" fontId="0" fillId="8" borderId="0" xfId="0" applyFill="1">
      <alignment vertical="center"/>
    </xf>
    <xf numFmtId="0" fontId="12" fillId="7" borderId="0" xfId="36" applyNumberFormat="1" applyFont="1" applyFill="1" applyBorder="1" applyAlignment="1" applyProtection="1">
      <alignment horizontal="center" shrinkToFit="1"/>
    </xf>
    <xf numFmtId="0" fontId="14" fillId="9" borderId="0" xfId="36" applyNumberFormat="1" applyFont="1" applyFill="1" applyBorder="1" applyAlignment="1" applyProtection="1">
      <alignment horizontal="left" vertical="center"/>
    </xf>
    <xf numFmtId="0" fontId="7" fillId="6" borderId="0" xfId="5" applyNumberFormat="1" applyFont="1" applyFill="1" applyBorder="1" applyAlignment="1" applyProtection="1">
      <alignment horizontal="left" vertical="center"/>
    </xf>
    <xf numFmtId="0" fontId="7" fillId="6" borderId="0" xfId="5" applyNumberFormat="1" applyFont="1" applyFill="1" applyBorder="1" applyAlignment="1" applyProtection="1">
      <alignment horizontal="center" vertical="center"/>
    </xf>
    <xf numFmtId="0" fontId="7" fillId="6" borderId="0" xfId="0" applyNumberFormat="1" applyFont="1" applyFill="1" applyBorder="1" applyAlignment="1" applyProtection="1">
      <alignment horizontal="center" vertical="center"/>
    </xf>
    <xf numFmtId="0" fontId="14" fillId="9" borderId="0" xfId="36" applyNumberFormat="1" applyFont="1" applyFill="1" applyBorder="1" applyAlignment="1" applyProtection="1">
      <alignment horizontal="center" vertical="center"/>
    </xf>
    <xf numFmtId="0" fontId="15" fillId="8" borderId="0" xfId="5" applyNumberFormat="1" applyFont="1" applyFill="1" applyAlignment="1" applyProtection="1">
      <alignment horizontal="center" shrinkToFit="1"/>
    </xf>
    <xf numFmtId="0" fontId="10" fillId="8" borderId="0" xfId="5" applyNumberFormat="1" applyFont="1" applyFill="1" applyAlignment="1" applyProtection="1">
      <alignment shrinkToFit="1"/>
    </xf>
    <xf numFmtId="0" fontId="10" fillId="8" borderId="0" xfId="5" applyNumberFormat="1" applyFont="1" applyFill="1" applyAlignment="1" applyProtection="1">
      <alignment horizontal="left"/>
    </xf>
    <xf numFmtId="0" fontId="15" fillId="8" borderId="0" xfId="5" applyNumberFormat="1" applyFont="1" applyFill="1" applyAlignment="1" applyProtection="1">
      <alignment horizontal="left"/>
    </xf>
    <xf numFmtId="176" fontId="16" fillId="10" borderId="0" xfId="36" applyNumberFormat="1" applyFont="1" applyFill="1" applyBorder="1" applyAlignment="1" applyProtection="1">
      <alignment horizontal="left" vertical="center"/>
    </xf>
    <xf numFmtId="176" fontId="14" fillId="10" borderId="0" xfId="36" applyNumberFormat="1" applyFont="1" applyFill="1" applyBorder="1" applyAlignment="1" applyProtection="1">
      <alignment horizontal="center" vertical="center"/>
    </xf>
    <xf numFmtId="0" fontId="10" fillId="8" borderId="0" xfId="5" applyNumberFormat="1" applyFont="1" applyFill="1" applyAlignment="1" applyProtection="1">
      <alignment vertical="center" shrinkToFit="1"/>
    </xf>
    <xf numFmtId="0" fontId="0" fillId="8" borderId="0" xfId="0" applyFill="1" applyBorder="1">
      <alignment vertical="center"/>
    </xf>
    <xf numFmtId="0" fontId="17" fillId="0" borderId="3" xfId="5" applyNumberFormat="1" applyFont="1" applyFill="1" applyBorder="1" applyAlignment="1" applyProtection="1">
      <alignment vertical="center" wrapText="1" shrinkToFit="1"/>
    </xf>
    <xf numFmtId="0" fontId="17" fillId="0" borderId="3" xfId="5" applyNumberFormat="1" applyFont="1" applyFill="1" applyBorder="1" applyAlignment="1" applyProtection="1">
      <alignment vertical="center" shrinkToFit="1"/>
    </xf>
    <xf numFmtId="0" fontId="10" fillId="0" borderId="5" xfId="5" applyNumberFormat="1" applyFont="1" applyFill="1" applyBorder="1" applyAlignment="1" applyProtection="1">
      <alignment vertical="center" shrinkToFit="1"/>
    </xf>
    <xf numFmtId="0" fontId="18" fillId="0" borderId="7" xfId="5" applyNumberFormat="1" applyFont="1" applyBorder="1" applyAlignment="1" applyProtection="1">
      <alignment horizontal="center" vertical="center" shrinkToFit="1"/>
    </xf>
    <xf numFmtId="0" fontId="18" fillId="0" borderId="7" xfId="0" applyNumberFormat="1" applyFont="1" applyBorder="1" applyAlignment="1" applyProtection="1">
      <alignment horizontal="center" vertical="center" shrinkToFit="1"/>
    </xf>
    <xf numFmtId="0" fontId="18" fillId="0" borderId="10" xfId="0" applyNumberFormat="1" applyFont="1" applyBorder="1" applyAlignment="1" applyProtection="1">
      <alignment horizontal="center" vertical="center" shrinkToFit="1"/>
    </xf>
    <xf numFmtId="0" fontId="18" fillId="0" borderId="10" xfId="5" applyNumberFormat="1" applyFont="1" applyBorder="1" applyAlignment="1" applyProtection="1">
      <alignment horizontal="center" vertical="center" shrinkToFit="1"/>
    </xf>
    <xf numFmtId="0" fontId="19" fillId="8" borderId="0" xfId="5" applyNumberFormat="1" applyFont="1" applyFill="1" applyAlignment="1" applyProtection="1">
      <alignment horizontal="center" vertical="center" shrinkToFit="1"/>
    </xf>
    <xf numFmtId="0" fontId="15" fillId="8" borderId="0" xfId="5" applyNumberFormat="1" applyFont="1" applyFill="1" applyAlignment="1" applyProtection="1">
      <alignment horizontal="left" shrinkToFit="1"/>
    </xf>
    <xf numFmtId="0" fontId="12" fillId="8" borderId="0" xfId="5" applyNumberFormat="1" applyFont="1" applyFill="1" applyAlignment="1" applyProtection="1">
      <alignment vertical="center" shrinkToFit="1"/>
    </xf>
    <xf numFmtId="0" fontId="12" fillId="8" borderId="0" xfId="5" applyNumberFormat="1" applyFont="1" applyFill="1" applyAlignment="1" applyProtection="1">
      <alignment shrinkToFit="1"/>
    </xf>
    <xf numFmtId="0" fontId="12" fillId="8" borderId="0" xfId="5" applyNumberFormat="1" applyFont="1" applyFill="1" applyBorder="1" applyAlignment="1" applyProtection="1"/>
    <xf numFmtId="14" fontId="12" fillId="8" borderId="0" xfId="5" applyNumberFormat="1" applyFont="1" applyFill="1" applyAlignment="1" applyProtection="1"/>
    <xf numFmtId="0" fontId="12" fillId="8" borderId="0" xfId="5" applyNumberFormat="1" applyFont="1" applyFill="1" applyAlignment="1" applyProtection="1"/>
    <xf numFmtId="0" fontId="12" fillId="0" borderId="0" xfId="5" applyNumberFormat="1" applyFont="1" applyAlignment="1" applyProtection="1"/>
    <xf numFmtId="0" fontId="7" fillId="8" borderId="0" xfId="5" applyNumberFormat="1" applyFont="1" applyFill="1" applyAlignment="1" applyProtection="1">
      <alignment vertical="center"/>
    </xf>
    <xf numFmtId="0" fontId="7" fillId="0" borderId="0" xfId="5" applyNumberFormat="1" applyFont="1" applyAlignment="1" applyProtection="1">
      <alignment vertical="center"/>
    </xf>
    <xf numFmtId="0" fontId="17" fillId="0" borderId="11" xfId="5" applyNumberFormat="1" applyFont="1" applyFill="1" applyBorder="1" applyAlignment="1" applyProtection="1">
      <alignment vertical="center" wrapText="1" shrinkToFit="1"/>
    </xf>
    <xf numFmtId="0" fontId="10" fillId="0" borderId="0" xfId="5" applyNumberFormat="1" applyFont="1" applyAlignment="1" applyProtection="1"/>
    <xf numFmtId="0" fontId="10" fillId="0" borderId="12" xfId="5" applyNumberFormat="1" applyFont="1" applyFill="1" applyBorder="1" applyAlignment="1" applyProtection="1">
      <alignment vertical="center" shrinkToFit="1"/>
    </xf>
    <xf numFmtId="0" fontId="18" fillId="0" borderId="13" xfId="5" applyNumberFormat="1" applyFont="1" applyBorder="1" applyAlignment="1" applyProtection="1">
      <alignment horizontal="center" vertical="center" shrinkToFit="1"/>
    </xf>
    <xf numFmtId="0" fontId="10" fillId="0" borderId="0" xfId="5" applyNumberFormat="1" applyFont="1" applyAlignment="1" applyProtection="1">
      <alignment horizontal="center" vertical="center"/>
    </xf>
    <xf numFmtId="0" fontId="18" fillId="0" borderId="13" xfId="0" applyNumberFormat="1" applyFont="1" applyBorder="1" applyAlignment="1" applyProtection="1">
      <alignment horizontal="center" vertical="center" shrinkToFit="1"/>
    </xf>
    <xf numFmtId="0" fontId="13" fillId="8" borderId="0" xfId="5" applyNumberFormat="1" applyFont="1" applyFill="1" applyAlignment="1" applyProtection="1">
      <alignment horizontal="center" vertical="center"/>
    </xf>
    <xf numFmtId="0" fontId="18" fillId="0" borderId="14" xfId="0" applyNumberFormat="1" applyFont="1" applyBorder="1" applyAlignment="1" applyProtection="1">
      <alignment horizontal="center" vertical="center" shrinkToFit="1"/>
    </xf>
    <xf numFmtId="0" fontId="8" fillId="0" borderId="0" xfId="5" applyNumberFormat="1" applyFont="1" applyAlignment="1" applyProtection="1">
      <alignment vertical="center"/>
    </xf>
    <xf numFmtId="0" fontId="10" fillId="0" borderId="0" xfId="5" applyNumberFormat="1" applyFont="1" applyAlignment="1" applyProtection="1">
      <alignment shrinkToFit="1"/>
    </xf>
    <xf numFmtId="179" fontId="20" fillId="2" borderId="0" xfId="5" applyNumberFormat="1" applyFont="1" applyFill="1" applyAlignment="1" applyProtection="1">
      <alignment horizontal="right" vertical="center"/>
      <protection hidden="1"/>
    </xf>
    <xf numFmtId="179" fontId="21" fillId="11" borderId="0" xfId="5" applyNumberFormat="1" applyFont="1" applyFill="1" applyAlignment="1" applyProtection="1">
      <alignment horizontal="right" vertical="center"/>
      <protection hidden="1"/>
    </xf>
    <xf numFmtId="179" fontId="20" fillId="2" borderId="0" xfId="5" applyNumberFormat="1" applyFont="1" applyFill="1" applyAlignment="1" applyProtection="1">
      <alignment vertical="center"/>
      <protection hidden="1"/>
    </xf>
    <xf numFmtId="0" fontId="10" fillId="2" borderId="0" xfId="5" applyNumberFormat="1" applyFont="1" applyFill="1" applyAlignment="1" applyProtection="1">
      <alignment horizontal="right" vertical="center"/>
      <protection hidden="1"/>
    </xf>
    <xf numFmtId="0" fontId="7" fillId="6" borderId="15" xfId="5" applyNumberFormat="1" applyFont="1" applyFill="1" applyBorder="1" applyAlignment="1" applyProtection="1">
      <alignment horizontal="center" vertical="center"/>
    </xf>
    <xf numFmtId="0" fontId="7" fillId="6" borderId="15" xfId="0" applyNumberFormat="1" applyFont="1" applyFill="1" applyBorder="1" applyAlignment="1" applyProtection="1">
      <alignment horizontal="center" vertical="center"/>
    </xf>
    <xf numFmtId="0" fontId="9" fillId="0" borderId="16" xfId="5" applyNumberFormat="1" applyFont="1" applyFill="1" applyBorder="1" applyAlignment="1" applyProtection="1">
      <alignment horizontal="center" vertical="center"/>
    </xf>
    <xf numFmtId="0" fontId="10" fillId="0" borderId="17" xfId="5" applyNumberFormat="1" applyFont="1" applyFill="1" applyBorder="1" applyAlignment="1" applyProtection="1">
      <alignment horizontal="center" vertical="center"/>
    </xf>
    <xf numFmtId="0" fontId="10" fillId="0" borderId="17" xfId="5" applyNumberFormat="1" applyFont="1" applyFill="1" applyBorder="1" applyAlignment="1" applyProtection="1">
      <alignment horizontal="center" vertical="center" shrinkToFit="1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10" fillId="0" borderId="19" xfId="5" applyNumberFormat="1" applyFont="1" applyFill="1" applyBorder="1" applyAlignment="1" applyProtection="1">
      <alignment horizontal="center" vertical="center"/>
    </xf>
    <xf numFmtId="177" fontId="11" fillId="0" borderId="19" xfId="5" applyNumberFormat="1" applyFont="1" applyFill="1" applyBorder="1" applyAlignment="1" applyProtection="1">
      <alignment horizontal="center" vertical="center" shrinkToFit="1"/>
    </xf>
    <xf numFmtId="0" fontId="12" fillId="0" borderId="20" xfId="5" applyNumberFormat="1" applyFont="1" applyFill="1" applyBorder="1" applyAlignment="1" applyProtection="1">
      <alignment horizontal="center" vertical="center"/>
    </xf>
    <xf numFmtId="0" fontId="10" fillId="7" borderId="21" xfId="5" applyNumberFormat="1" applyFont="1" applyFill="1" applyBorder="1" applyAlignment="1" applyProtection="1">
      <alignment horizontal="center" vertical="center"/>
    </xf>
    <xf numFmtId="0" fontId="10" fillId="0" borderId="22" xfId="5" applyNumberFormat="1" applyFont="1" applyBorder="1" applyAlignment="1" applyProtection="1">
      <alignment horizontal="center" vertical="center" shrinkToFit="1"/>
    </xf>
    <xf numFmtId="0" fontId="10" fillId="0" borderId="23" xfId="5" applyNumberFormat="1" applyFont="1" applyBorder="1" applyAlignment="1" applyProtection="1">
      <alignment horizontal="center" vertical="center" shrinkToFit="1"/>
    </xf>
    <xf numFmtId="0" fontId="10" fillId="0" borderId="21" xfId="5" applyNumberFormat="1" applyFont="1" applyBorder="1" applyAlignment="1" applyProtection="1">
      <alignment horizontal="center" vertical="center" shrinkToFit="1"/>
    </xf>
    <xf numFmtId="0" fontId="12" fillId="0" borderId="24" xfId="0" applyNumberFormat="1" applyFont="1" applyFill="1" applyBorder="1" applyAlignment="1" applyProtection="1">
      <alignment horizontal="center" vertical="center"/>
    </xf>
    <xf numFmtId="0" fontId="10" fillId="7" borderId="25" xfId="5" applyNumberFormat="1" applyFont="1" applyFill="1" applyBorder="1" applyAlignment="1" applyProtection="1">
      <alignment horizontal="center" vertical="center"/>
    </xf>
    <xf numFmtId="0" fontId="10" fillId="0" borderId="25" xfId="5" applyNumberFormat="1" applyFont="1" applyBorder="1" applyAlignment="1" applyProtection="1">
      <alignment horizontal="center" vertical="center" shrinkToFit="1"/>
    </xf>
    <xf numFmtId="0" fontId="12" fillId="0" borderId="24" xfId="5" applyNumberFormat="1" applyFont="1" applyFill="1" applyBorder="1" applyAlignment="1" applyProtection="1">
      <alignment horizontal="center" vertical="center"/>
    </xf>
    <xf numFmtId="0" fontId="10" fillId="7" borderId="26" xfId="5" applyNumberFormat="1" applyFont="1" applyFill="1" applyBorder="1" applyAlignment="1" applyProtection="1">
      <alignment horizontal="center" vertical="center"/>
    </xf>
    <xf numFmtId="0" fontId="10" fillId="0" borderId="26" xfId="5" applyNumberFormat="1" applyFont="1" applyBorder="1" applyAlignment="1" applyProtection="1">
      <alignment horizontal="center" vertical="center" shrinkToFit="1"/>
    </xf>
    <xf numFmtId="0" fontId="10" fillId="7" borderId="27" xfId="5" applyNumberFormat="1" applyFont="1" applyFill="1" applyBorder="1" applyAlignment="1" applyProtection="1">
      <alignment horizontal="center" vertical="center"/>
    </xf>
    <xf numFmtId="0" fontId="10" fillId="0" borderId="27" xfId="5" applyNumberFormat="1" applyFont="1" applyBorder="1" applyAlignment="1" applyProtection="1">
      <alignment horizontal="center" vertical="center" shrinkToFit="1"/>
    </xf>
    <xf numFmtId="0" fontId="10" fillId="7" borderId="28" xfId="5" applyNumberFormat="1" applyFont="1" applyFill="1" applyBorder="1" applyAlignment="1" applyProtection="1">
      <alignment horizontal="center" vertical="center"/>
    </xf>
    <xf numFmtId="0" fontId="10" fillId="0" borderId="28" xfId="5" applyNumberFormat="1" applyFont="1" applyBorder="1" applyAlignment="1" applyProtection="1">
      <alignment horizontal="center" vertical="center" shrinkToFit="1"/>
    </xf>
    <xf numFmtId="0" fontId="12" fillId="0" borderId="29" xfId="5" applyNumberFormat="1" applyFont="1" applyFill="1" applyBorder="1" applyAlignment="1" applyProtection="1">
      <alignment horizontal="center" vertical="center"/>
    </xf>
    <xf numFmtId="0" fontId="12" fillId="0" borderId="30" xfId="0" applyNumberFormat="1" applyFont="1" applyFill="1" applyBorder="1" applyAlignment="1" applyProtection="1">
      <alignment horizontal="center" vertical="center"/>
    </xf>
    <xf numFmtId="0" fontId="10" fillId="7" borderId="31" xfId="5" applyNumberFormat="1" applyFont="1" applyFill="1" applyBorder="1" applyAlignment="1" applyProtection="1">
      <alignment horizontal="center" vertical="center"/>
    </xf>
    <xf numFmtId="0" fontId="10" fillId="0" borderId="31" xfId="5" applyNumberFormat="1" applyFont="1" applyBorder="1" applyAlignment="1" applyProtection="1">
      <alignment horizontal="center" vertical="center" shrinkToFit="1"/>
    </xf>
    <xf numFmtId="0" fontId="22" fillId="8" borderId="0" xfId="5" applyNumberFormat="1" applyFont="1" applyFill="1" applyAlignment="1" applyProtection="1">
      <alignment horizontal="center" shrinkToFit="1"/>
    </xf>
    <xf numFmtId="0" fontId="10" fillId="8" borderId="0" xfId="0" applyNumberFormat="1" applyFont="1" applyFill="1" applyAlignment="1" applyProtection="1">
      <alignment shrinkToFit="1"/>
    </xf>
    <xf numFmtId="0" fontId="17" fillId="0" borderId="17" xfId="5" applyNumberFormat="1" applyFont="1" applyFill="1" applyBorder="1" applyAlignment="1" applyProtection="1">
      <alignment vertical="center" wrapText="1" shrinkToFit="1"/>
    </xf>
    <xf numFmtId="0" fontId="17" fillId="0" borderId="17" xfId="5" applyNumberFormat="1" applyFont="1" applyFill="1" applyBorder="1" applyAlignment="1" applyProtection="1">
      <alignment vertical="center" shrinkToFit="1"/>
    </xf>
    <xf numFmtId="0" fontId="10" fillId="0" borderId="19" xfId="5" applyNumberFormat="1" applyFont="1" applyFill="1" applyBorder="1" applyAlignment="1" applyProtection="1">
      <alignment vertical="center" shrinkToFit="1"/>
    </xf>
    <xf numFmtId="0" fontId="18" fillId="0" borderId="27" xfId="5" applyNumberFormat="1" applyFont="1" applyBorder="1" applyAlignment="1" applyProtection="1">
      <alignment horizontal="center" vertical="center" shrinkToFit="1"/>
    </xf>
    <xf numFmtId="0" fontId="18" fillId="0" borderId="32" xfId="5" applyNumberFormat="1" applyFont="1" applyBorder="1" applyAlignment="1" applyProtection="1">
      <alignment horizontal="center" vertical="center" shrinkToFit="1"/>
    </xf>
    <xf numFmtId="0" fontId="18" fillId="0" borderId="33" xfId="5" applyNumberFormat="1" applyFont="1" applyBorder="1" applyAlignment="1" applyProtection="1">
      <alignment horizontal="center" vertical="center" shrinkToFit="1"/>
    </xf>
    <xf numFmtId="0" fontId="18" fillId="0" borderId="32" xfId="0" applyNumberFormat="1" applyFont="1" applyBorder="1" applyAlignment="1" applyProtection="1">
      <alignment horizontal="center" vertical="center" shrinkToFit="1"/>
    </xf>
    <xf numFmtId="0" fontId="18" fillId="0" borderId="28" xfId="5" applyNumberFormat="1" applyFont="1" applyBorder="1" applyAlignment="1" applyProtection="1">
      <alignment horizontal="center" vertical="center" shrinkToFit="1"/>
    </xf>
    <xf numFmtId="0" fontId="18" fillId="0" borderId="28" xfId="0" applyNumberFormat="1" applyFont="1" applyBorder="1" applyAlignment="1" applyProtection="1">
      <alignment horizontal="center" vertical="center" shrinkToFit="1"/>
    </xf>
    <xf numFmtId="0" fontId="18" fillId="0" borderId="34" xfId="0" applyNumberFormat="1" applyFont="1" applyBorder="1" applyAlignment="1" applyProtection="1">
      <alignment horizontal="center" vertical="center" shrinkToFit="1"/>
    </xf>
    <xf numFmtId="0" fontId="18" fillId="0" borderId="35" xfId="5" applyNumberFormat="1" applyFont="1" applyBorder="1" applyAlignment="1" applyProtection="1">
      <alignment horizontal="center" vertical="center" shrinkToFit="1"/>
    </xf>
    <xf numFmtId="0" fontId="17" fillId="0" borderId="36" xfId="5" applyNumberFormat="1" applyFont="1" applyFill="1" applyBorder="1" applyAlignment="1" applyProtection="1">
      <alignment vertical="center" wrapText="1" shrinkToFit="1"/>
    </xf>
    <xf numFmtId="0" fontId="10" fillId="0" borderId="37" xfId="5" applyNumberFormat="1" applyFont="1" applyFill="1" applyBorder="1" applyAlignment="1" applyProtection="1">
      <alignment vertical="center" shrinkToFit="1"/>
    </xf>
    <xf numFmtId="0" fontId="18" fillId="0" borderId="38" xfId="5" applyNumberFormat="1" applyFont="1" applyBorder="1" applyAlignment="1" applyProtection="1">
      <alignment horizontal="center" vertical="center" shrinkToFit="1"/>
    </xf>
    <xf numFmtId="0" fontId="18" fillId="0" borderId="38" xfId="0" applyNumberFormat="1" applyFont="1" applyBorder="1" applyAlignment="1" applyProtection="1">
      <alignment horizontal="center" vertical="center" shrinkToFit="1"/>
    </xf>
    <xf numFmtId="0" fontId="18" fillId="0" borderId="39" xfId="0" applyNumberFormat="1" applyFont="1" applyBorder="1" applyAlignment="1" applyProtection="1">
      <alignment horizontal="center" vertical="center" shrinkToFit="1"/>
    </xf>
    <xf numFmtId="0" fontId="18" fillId="0" borderId="40" xfId="0" applyNumberFormat="1" applyFont="1" applyBorder="1" applyAlignment="1" applyProtection="1">
      <alignment horizontal="center" vertical="center" shrinkToFit="1"/>
    </xf>
    <xf numFmtId="0" fontId="23" fillId="0" borderId="0" xfId="51" applyNumberFormat="1" applyFont="1" applyAlignment="1" applyProtection="1">
      <alignment horizontal="center"/>
    </xf>
    <xf numFmtId="0" fontId="12" fillId="0" borderId="0" xfId="51" applyNumberFormat="1" applyFont="1" applyAlignment="1" applyProtection="1">
      <alignment horizontal="center" vertical="center"/>
    </xf>
    <xf numFmtId="0" fontId="8" fillId="0" borderId="0" xfId="51" applyNumberFormat="1" applyFont="1" applyAlignment="1" applyProtection="1"/>
    <xf numFmtId="0" fontId="12" fillId="12" borderId="0" xfId="51" applyNumberFormat="1" applyFont="1" applyFill="1" applyAlignment="1" applyProtection="1">
      <alignment horizontal="center"/>
    </xf>
    <xf numFmtId="0" fontId="12" fillId="13" borderId="0" xfId="51" applyNumberFormat="1" applyFont="1" applyFill="1" applyAlignment="1" applyProtection="1">
      <alignment horizontal="center"/>
    </xf>
    <xf numFmtId="0" fontId="8" fillId="0" borderId="0" xfId="51" applyNumberFormat="1" applyFont="1" applyAlignment="1" applyProtection="1">
      <alignment horizontal="center" vertical="center"/>
    </xf>
    <xf numFmtId="0" fontId="13" fillId="0" borderId="0" xfId="51" applyNumberFormat="1" applyFont="1" applyAlignment="1" applyProtection="1">
      <alignment horizontal="center" vertical="center"/>
    </xf>
    <xf numFmtId="0" fontId="24" fillId="0" borderId="0" xfId="51" applyNumberFormat="1" applyFont="1" applyAlignment="1" applyProtection="1">
      <alignment horizontal="center" vertical="center"/>
    </xf>
    <xf numFmtId="0" fontId="8" fillId="0" borderId="0" xfId="51" applyNumberFormat="1" applyFont="1" applyAlignment="1" applyProtection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考勤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考勤表_1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数据引用区域" xfId="51"/>
  </cellStyles>
  <dxfs count="2">
    <dxf>
      <font>
        <b val="0"/>
        <i val="0"/>
        <color indexed="12"/>
      </font>
      <fill>
        <patternFill patternType="solid">
          <bgColor indexed="11"/>
        </patternFill>
      </fill>
    </dxf>
    <dxf>
      <font>
        <b val="0"/>
        <i val="0"/>
        <color indexed="9"/>
      </font>
      <fill>
        <patternFill patternType="solid">
          <bgColor indexed="1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9EDF4"/>
      <rgbColor rgb="004F81B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F2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6"/>
  <sheetViews>
    <sheetView workbookViewId="0">
      <selection activeCell="C5" sqref="C5"/>
    </sheetView>
  </sheetViews>
  <sheetFormatPr defaultColWidth="9" defaultRowHeight="14.25"/>
  <sheetData>
    <row r="1" spans="1:13">
      <c r="A1" s="135" t="s">
        <v>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>
      <c r="A2" s="138" t="s">
        <v>1</v>
      </c>
      <c r="B2" s="139" t="s">
        <v>2</v>
      </c>
      <c r="C2" s="136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>
      <c r="A3" s="138" t="s">
        <v>3</v>
      </c>
      <c r="B3" s="139" t="s">
        <v>4</v>
      </c>
      <c r="C3" s="136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>
      <c r="A4" s="138" t="s">
        <v>5</v>
      </c>
      <c r="B4" s="139" t="s">
        <v>6</v>
      </c>
      <c r="C4" s="136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>
      <c r="A5" s="138" t="s">
        <v>7</v>
      </c>
      <c r="B5" s="139" t="s">
        <v>8</v>
      </c>
      <c r="C5" s="136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3">
      <c r="A6" s="138" t="s">
        <v>9</v>
      </c>
      <c r="B6" s="139" t="s">
        <v>10</v>
      </c>
      <c r="C6" s="136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3">
      <c r="A7" s="138" t="s">
        <v>11</v>
      </c>
      <c r="B7" s="139" t="s">
        <v>12</v>
      </c>
      <c r="C7" s="136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ht="15.75" spans="1:13">
      <c r="A8" s="138" t="s">
        <v>13</v>
      </c>
      <c r="B8" s="139" t="s">
        <v>14</v>
      </c>
      <c r="C8" s="141"/>
      <c r="D8" s="142"/>
      <c r="E8" s="140"/>
      <c r="F8" s="140"/>
      <c r="G8" s="140"/>
      <c r="H8" s="140"/>
      <c r="I8" s="140"/>
      <c r="J8" s="140"/>
      <c r="K8" s="140"/>
      <c r="L8" s="140"/>
      <c r="M8" s="140"/>
    </row>
    <row r="9" spans="1:13">
      <c r="A9" s="138" t="s">
        <v>15</v>
      </c>
      <c r="B9" s="139" t="s">
        <v>16</v>
      </c>
      <c r="C9" s="136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1:13">
      <c r="A10" s="138" t="s">
        <v>17</v>
      </c>
      <c r="B10" s="139" t="s">
        <v>18</v>
      </c>
      <c r="C10" s="136"/>
      <c r="D10" s="140"/>
      <c r="E10" s="140"/>
      <c r="F10" s="140"/>
      <c r="G10" s="140"/>
      <c r="H10" s="140"/>
      <c r="I10" s="140"/>
      <c r="J10" s="140"/>
      <c r="K10" s="140"/>
      <c r="L10" s="140"/>
      <c r="M10" s="140"/>
    </row>
    <row r="11" spans="1:13">
      <c r="A11" s="138" t="s">
        <v>19</v>
      </c>
      <c r="B11" s="139" t="s">
        <v>20</v>
      </c>
      <c r="C11" s="136"/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1:13">
      <c r="A12" s="143"/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>
      <c r="A13" s="143"/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  <row r="14" spans="1:13">
      <c r="A14" s="143"/>
      <c r="B14" s="136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</row>
    <row r="15" spans="1:13">
      <c r="A15" s="143"/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13">
      <c r="A16" s="143"/>
      <c r="B16" s="136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</row>
    <row r="17" spans="1:13">
      <c r="A17" s="143"/>
      <c r="B17" s="136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</row>
    <row r="18" spans="1:13">
      <c r="A18" s="143"/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</row>
    <row r="19" spans="1:13">
      <c r="A19" s="143"/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</row>
    <row r="20" spans="1:13">
      <c r="A20" s="143"/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</row>
    <row r="21" spans="1:13">
      <c r="A21" s="143"/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</row>
    <row r="22" spans="1:13">
      <c r="A22" s="143"/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</row>
    <row r="23" spans="1:13">
      <c r="A23" s="143"/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</row>
    <row r="24" spans="1:13">
      <c r="A24" s="143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</row>
    <row r="25" spans="1:13">
      <c r="A25" s="143"/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</row>
    <row r="26" spans="1:13">
      <c r="A26" s="143"/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3">
      <c r="A27" s="143"/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3">
      <c r="A28" s="143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3">
      <c r="A29" s="143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</row>
    <row r="30" spans="1:13">
      <c r="A30" s="143"/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</row>
    <row r="31" spans="1:13">
      <c r="A31" s="143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</row>
    <row r="32" spans="1:13">
      <c r="A32" s="143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</row>
    <row r="33" spans="1:13">
      <c r="A33" s="143"/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</row>
    <row r="34" spans="1:13">
      <c r="A34" s="143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</row>
    <row r="35" spans="1:13">
      <c r="A35" s="143"/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</row>
    <row r="36" spans="1:13">
      <c r="A36" s="143"/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</row>
    <row r="37" spans="1:13">
      <c r="A37" s="143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</row>
    <row r="38" spans="1:13">
      <c r="A38" s="143"/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</row>
    <row r="39" spans="1:13">
      <c r="A39" s="143"/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</row>
    <row r="40" spans="1:13">
      <c r="A40" s="143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</row>
    <row r="41" spans="1:13">
      <c r="A41" s="143"/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</row>
    <row r="42" spans="1:13">
      <c r="A42" s="143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</row>
    <row r="43" spans="1:13">
      <c r="A43" s="143"/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</row>
    <row r="44" spans="1:13">
      <c r="A44" s="143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</row>
    <row r="45" spans="1:13">
      <c r="A45" s="143"/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</row>
    <row r="46" spans="1:13">
      <c r="A46" s="143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</row>
    <row r="47" spans="1:13">
      <c r="A47" s="143"/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</row>
    <row r="48" spans="1:13">
      <c r="A48" s="143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</row>
    <row r="49" spans="1:13">
      <c r="A49" s="143"/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</row>
    <row r="50" spans="1:13">
      <c r="A50" s="143"/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</row>
    <row r="51" spans="1:13">
      <c r="A51" s="143"/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</row>
    <row r="52" spans="1:13">
      <c r="A52" s="143"/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</row>
    <row r="53" spans="1:13">
      <c r="A53" s="143"/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</row>
    <row r="54" spans="1:13">
      <c r="A54" s="143"/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</row>
    <row r="55" spans="1:13">
      <c r="A55" s="143"/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</row>
    <row r="56" spans="1:13">
      <c r="A56" s="143"/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</row>
    <row r="57" spans="1:13">
      <c r="A57" s="143"/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</row>
    <row r="58" spans="1:13">
      <c r="A58" s="143"/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</row>
    <row r="59" spans="1:13">
      <c r="A59" s="143"/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</row>
    <row r="60" spans="1:13">
      <c r="A60" s="143"/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</row>
    <row r="61" spans="1:13">
      <c r="A61" s="143"/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</row>
    <row r="62" spans="1:13">
      <c r="A62" s="143"/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</row>
    <row r="63" spans="1:13">
      <c r="A63" s="143"/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</row>
    <row r="64" spans="1:13">
      <c r="A64" s="143"/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</row>
    <row r="65" spans="1:13">
      <c r="A65" s="143"/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</row>
    <row r="66" spans="1:13">
      <c r="A66" s="143"/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</row>
    <row r="67" spans="1:13">
      <c r="A67" s="143"/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</row>
    <row r="68" spans="1:13">
      <c r="A68" s="143"/>
      <c r="B68" s="136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</row>
    <row r="69" spans="1:13">
      <c r="A69" s="143"/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</row>
    <row r="70" spans="1:13">
      <c r="A70" s="143"/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</row>
    <row r="71" spans="1:13">
      <c r="A71" s="143"/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</row>
    <row r="72" spans="1:13">
      <c r="A72" s="143"/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</row>
    <row r="73" spans="1:13">
      <c r="A73" s="143"/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</row>
    <row r="74" spans="1:13">
      <c r="A74" s="143"/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</row>
    <row r="75" spans="1:13">
      <c r="A75" s="143"/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</row>
    <row r="76" spans="1:13">
      <c r="A76" s="143"/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</row>
    <row r="77" spans="1:13">
      <c r="A77" s="143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</row>
    <row r="78" spans="1:13">
      <c r="A78" s="143"/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</row>
    <row r="79" spans="1:13">
      <c r="A79" s="143"/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</row>
    <row r="80" spans="1:13">
      <c r="A80" s="143"/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</row>
    <row r="81" spans="1:13">
      <c r="A81" s="14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</row>
    <row r="82" spans="1:13">
      <c r="A82" s="143"/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</row>
    <row r="83" spans="1:13">
      <c r="A83" s="143"/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</row>
    <row r="84" spans="1:13">
      <c r="A84" s="143"/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</row>
    <row r="85" spans="1:13">
      <c r="A85" s="143"/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</row>
    <row r="86" spans="1:13">
      <c r="A86" s="143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</row>
    <row r="87" spans="1:13">
      <c r="A87" s="143"/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</row>
    <row r="88" spans="1:13">
      <c r="A88" s="143"/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</row>
    <row r="89" spans="1:13">
      <c r="A89" s="143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</row>
    <row r="90" spans="1:13">
      <c r="A90" s="143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</row>
    <row r="91" spans="1:13">
      <c r="A91" s="143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</row>
    <row r="92" spans="1:13">
      <c r="A92" s="143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</row>
    <row r="93" spans="1:13">
      <c r="A93" s="143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</row>
    <row r="94" spans="1:13">
      <c r="A94" s="143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</row>
    <row r="95" spans="1:13">
      <c r="A95" s="143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</row>
    <row r="96" spans="1:13">
      <c r="A96" s="143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</row>
    <row r="97" spans="1:13">
      <c r="A97" s="143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</row>
    <row r="98" spans="1:13">
      <c r="A98" s="143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</row>
    <row r="99" spans="1:13">
      <c r="A99" s="143"/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</row>
    <row r="100" spans="1:13">
      <c r="A100" s="143"/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</row>
    <row r="101" spans="1:13">
      <c r="A101" s="143"/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</row>
    <row r="102" spans="1:13">
      <c r="A102" s="143"/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</row>
    <row r="103" spans="1:13">
      <c r="A103" s="143"/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</row>
    <row r="104" spans="1:13">
      <c r="A104" s="143"/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</row>
    <row r="105" spans="1:13">
      <c r="A105" s="143"/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</row>
    <row r="106" spans="1:13">
      <c r="A106" s="143"/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</row>
    <row r="107" spans="1:13">
      <c r="A107" s="143"/>
      <c r="B107" s="136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</row>
    <row r="108" spans="1:13">
      <c r="A108" s="143"/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</row>
    <row r="109" spans="1:13">
      <c r="A109" s="143"/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</row>
    <row r="110" spans="1:13">
      <c r="A110" s="143"/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</row>
    <row r="111" spans="1:13">
      <c r="A111" s="143"/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</row>
    <row r="112" spans="1:13">
      <c r="A112" s="143"/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</row>
    <row r="113" spans="1:13">
      <c r="A113" s="143"/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</row>
    <row r="114" spans="1:13">
      <c r="A114" s="143"/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</row>
    <row r="115" spans="1:13">
      <c r="A115" s="143"/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</row>
    <row r="116" spans="1:13">
      <c r="A116" s="143"/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</row>
    <row r="117" spans="1:13">
      <c r="A117" s="143"/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</row>
    <row r="118" spans="1:13">
      <c r="A118" s="143"/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</row>
    <row r="119" spans="1:13">
      <c r="A119" s="143"/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</row>
    <row r="120" spans="1:13">
      <c r="A120" s="143"/>
      <c r="B120" s="136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</row>
    <row r="121" spans="1:13">
      <c r="A121" s="143"/>
      <c r="B121" s="136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</row>
    <row r="122" spans="1:13">
      <c r="A122" s="143"/>
      <c r="B122" s="136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</row>
    <row r="123" spans="1:13">
      <c r="A123" s="143"/>
      <c r="B123" s="136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</row>
    <row r="124" spans="1:13">
      <c r="A124" s="143"/>
      <c r="B124" s="136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</row>
    <row r="125" spans="1:13">
      <c r="A125" s="143"/>
      <c r="B125" s="136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</row>
    <row r="126" spans="1:13">
      <c r="A126" s="143"/>
      <c r="B126" s="136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</row>
    <row r="127" spans="1:13">
      <c r="A127" s="143"/>
      <c r="B127" s="136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</row>
    <row r="128" spans="1:13">
      <c r="A128" s="143"/>
      <c r="B128" s="136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</row>
    <row r="129" spans="1:13">
      <c r="A129" s="143"/>
      <c r="B129" s="136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</row>
    <row r="130" spans="1:13">
      <c r="A130" s="143"/>
      <c r="B130" s="136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</row>
    <row r="131" spans="1:13">
      <c r="A131" s="143"/>
      <c r="B131" s="136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</row>
    <row r="132" spans="1:13">
      <c r="A132" s="143"/>
      <c r="B132" s="136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</row>
    <row r="133" spans="1:13">
      <c r="A133" s="143"/>
      <c r="B133" s="136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</row>
    <row r="134" spans="1:13">
      <c r="A134" s="143"/>
      <c r="B134" s="136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</row>
    <row r="135" spans="1:13">
      <c r="A135" s="143"/>
      <c r="B135" s="136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</row>
    <row r="136" spans="1:13">
      <c r="A136" s="143"/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</row>
    <row r="137" spans="1:13">
      <c r="A137" s="143"/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</row>
    <row r="138" spans="1:13">
      <c r="A138" s="143"/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</row>
    <row r="139" spans="1:13">
      <c r="A139" s="143"/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</row>
    <row r="140" spans="1:13">
      <c r="A140" s="143"/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</row>
    <row r="141" spans="1:13">
      <c r="A141" s="143"/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</row>
    <row r="142" spans="1:13">
      <c r="A142" s="143"/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</row>
    <row r="143" spans="1:13">
      <c r="A143" s="143"/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</row>
    <row r="144" spans="1:13">
      <c r="A144" s="143"/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</row>
    <row r="145" spans="1:13">
      <c r="A145" s="143"/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</row>
    <row r="146" spans="1:13">
      <c r="A146" s="143"/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</row>
    <row r="147" spans="1:13">
      <c r="A147" s="143"/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</row>
    <row r="148" spans="1:13">
      <c r="A148" s="143"/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</row>
    <row r="149" spans="1:13">
      <c r="A149" s="143"/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</row>
    <row r="150" spans="1:13">
      <c r="A150" s="143"/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</row>
    <row r="151" spans="1:13">
      <c r="A151" s="143"/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</row>
    <row r="152" spans="1:13">
      <c r="A152" s="143"/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</row>
    <row r="153" spans="1:13">
      <c r="A153" s="143"/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</row>
    <row r="154" spans="1:13">
      <c r="A154" s="143"/>
      <c r="B154" s="136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</row>
    <row r="155" spans="1:13">
      <c r="A155" s="143"/>
      <c r="B155" s="136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</row>
    <row r="156" spans="1:13">
      <c r="A156" s="143"/>
      <c r="B156" s="136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</row>
    <row r="157" spans="1:13">
      <c r="A157" s="143"/>
      <c r="B157" s="136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</row>
    <row r="158" spans="1:13">
      <c r="A158" s="143"/>
      <c r="B158" s="136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</row>
    <row r="159" spans="1:13">
      <c r="A159" s="143"/>
      <c r="B159" s="136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</row>
    <row r="160" spans="1:13">
      <c r="A160" s="143"/>
      <c r="B160" s="136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</row>
    <row r="161" spans="1:13">
      <c r="A161" s="143"/>
      <c r="B161" s="136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</row>
    <row r="162" spans="1:13">
      <c r="A162" s="143"/>
      <c r="B162" s="136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</row>
    <row r="163" spans="1:13">
      <c r="A163" s="143"/>
      <c r="B163" s="136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</row>
    <row r="164" spans="1:13">
      <c r="A164" s="143"/>
      <c r="B164" s="136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</row>
    <row r="165" spans="1:13">
      <c r="A165" s="143"/>
      <c r="B165" s="136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</row>
    <row r="166" spans="1:13">
      <c r="A166" s="143"/>
      <c r="B166" s="136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</row>
    <row r="167" spans="1:13">
      <c r="A167" s="143"/>
      <c r="B167" s="136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</row>
    <row r="168" spans="1:13">
      <c r="A168" s="143"/>
      <c r="B168" s="136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</row>
    <row r="169" spans="1:13">
      <c r="A169" s="143"/>
      <c r="B169" s="136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</row>
    <row r="170" spans="1:13">
      <c r="A170" s="143"/>
      <c r="B170" s="136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</row>
    <row r="171" spans="1:13">
      <c r="A171" s="143"/>
      <c r="B171" s="136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</row>
    <row r="172" spans="1:13">
      <c r="A172" s="143"/>
      <c r="B172" s="136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</row>
    <row r="173" spans="1:13">
      <c r="A173" s="143"/>
      <c r="B173" s="136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</row>
    <row r="174" spans="1:13">
      <c r="A174" s="143"/>
      <c r="B174" s="136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</row>
    <row r="175" spans="1:13">
      <c r="A175" s="143"/>
      <c r="B175" s="136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</row>
    <row r="176" spans="1:13">
      <c r="A176" s="143"/>
      <c r="B176" s="136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</row>
    <row r="177" spans="1:13">
      <c r="A177" s="143"/>
      <c r="B177" s="136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</row>
    <row r="178" spans="1:13">
      <c r="A178" s="143"/>
      <c r="B178" s="136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</row>
    <row r="179" spans="1:13">
      <c r="A179" s="143"/>
      <c r="B179" s="136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</row>
    <row r="180" spans="1:13">
      <c r="A180" s="143"/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</row>
    <row r="181" spans="1:13">
      <c r="A181" s="143"/>
      <c r="B181" s="136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</row>
    <row r="182" spans="1:13">
      <c r="A182" s="143"/>
      <c r="B182" s="136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</row>
    <row r="183" spans="1:13">
      <c r="A183" s="143"/>
      <c r="B183" s="136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</row>
    <row r="184" spans="1:13">
      <c r="A184" s="143"/>
      <c r="B184" s="136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</row>
    <row r="185" spans="1:13">
      <c r="A185" s="143"/>
      <c r="B185" s="136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</row>
    <row r="186" spans="1:13">
      <c r="A186" s="143"/>
      <c r="B186" s="136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</row>
    <row r="187" spans="1:13">
      <c r="A187" s="143"/>
      <c r="B187" s="136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</row>
    <row r="188" spans="1:13">
      <c r="A188" s="143"/>
      <c r="B188" s="136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</row>
    <row r="189" spans="1:13">
      <c r="A189" s="143"/>
      <c r="B189" s="136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</row>
    <row r="190" spans="1:13">
      <c r="A190" s="143"/>
      <c r="B190" s="136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</row>
    <row r="191" spans="1:13">
      <c r="A191" s="143"/>
      <c r="B191" s="136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</row>
    <row r="192" spans="1:13">
      <c r="A192" s="143"/>
      <c r="B192" s="136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</row>
    <row r="193" spans="1:13">
      <c r="A193" s="143"/>
      <c r="B193" s="136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</row>
    <row r="194" spans="1:13">
      <c r="A194" s="143"/>
      <c r="B194" s="136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</row>
    <row r="195" spans="1:13">
      <c r="A195" s="143"/>
      <c r="B195" s="136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</row>
    <row r="196" spans="1:13">
      <c r="A196" s="143"/>
      <c r="B196" s="136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</row>
    <row r="197" spans="1:13">
      <c r="A197" s="143"/>
      <c r="B197" s="136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</row>
    <row r="198" spans="1:13">
      <c r="A198" s="143"/>
      <c r="B198" s="136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</row>
    <row r="199" spans="1:13">
      <c r="A199" s="143"/>
      <c r="B199" s="136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</row>
    <row r="200" spans="1:13">
      <c r="A200" s="143"/>
      <c r="B200" s="136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</row>
    <row r="201" spans="1:13">
      <c r="A201" s="143"/>
      <c r="B201" s="136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</row>
    <row r="202" spans="1:13">
      <c r="A202" s="143"/>
      <c r="B202" s="136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</row>
    <row r="203" spans="1:13">
      <c r="A203" s="143"/>
      <c r="B203" s="136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</row>
    <row r="204" spans="1:13">
      <c r="A204" s="143"/>
      <c r="B204" s="136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</row>
    <row r="205" spans="1:13">
      <c r="A205" s="143"/>
      <c r="B205" s="136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</row>
    <row r="206" spans="1:13">
      <c r="A206" s="143"/>
      <c r="B206" s="136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</row>
    <row r="207" spans="1:13">
      <c r="A207" s="143"/>
      <c r="B207" s="136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</row>
    <row r="208" spans="1:13">
      <c r="A208" s="143"/>
      <c r="B208" s="136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</row>
    <row r="209" spans="1:13">
      <c r="A209" s="143"/>
      <c r="B209" s="136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</row>
    <row r="210" spans="1:13">
      <c r="A210" s="143"/>
      <c r="B210" s="136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</row>
    <row r="211" spans="1:13">
      <c r="A211" s="143"/>
      <c r="B211" s="136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</row>
    <row r="212" spans="1:13">
      <c r="A212" s="143"/>
      <c r="B212" s="136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</row>
    <row r="213" spans="1:13">
      <c r="A213" s="143"/>
      <c r="B213" s="136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</row>
    <row r="214" spans="1:13">
      <c r="A214" s="143"/>
      <c r="B214" s="136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</row>
    <row r="215" spans="1:13">
      <c r="A215" s="143"/>
      <c r="B215" s="136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</row>
    <row r="216" spans="1:13">
      <c r="A216" s="143"/>
      <c r="B216" s="136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</row>
    <row r="217" spans="1:13">
      <c r="A217" s="143"/>
      <c r="B217" s="136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</row>
    <row r="218" spans="1:13">
      <c r="A218" s="143"/>
      <c r="B218" s="136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</row>
    <row r="219" spans="1:13">
      <c r="A219" s="143"/>
      <c r="B219" s="136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</row>
    <row r="220" spans="1:13">
      <c r="A220" s="143"/>
      <c r="B220" s="136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</row>
    <row r="221" spans="1:13">
      <c r="A221" s="143"/>
      <c r="B221" s="136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</row>
    <row r="222" spans="1:13">
      <c r="A222" s="143"/>
      <c r="B222" s="136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</row>
    <row r="223" spans="1:13">
      <c r="A223" s="143"/>
      <c r="B223" s="136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</row>
    <row r="224" spans="1:13">
      <c r="A224" s="143"/>
      <c r="B224" s="136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</row>
    <row r="225" spans="1:13">
      <c r="A225" s="143"/>
      <c r="B225" s="136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</row>
    <row r="226" spans="1:13">
      <c r="A226" s="143"/>
      <c r="B226" s="136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</row>
    <row r="227" spans="1:13">
      <c r="A227" s="143"/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</row>
    <row r="228" spans="1:13">
      <c r="A228" s="143"/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</row>
    <row r="229" spans="1:13">
      <c r="A229" s="143"/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</row>
    <row r="230" spans="1:13">
      <c r="A230" s="143"/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</row>
    <row r="231" spans="1:13">
      <c r="A231" s="143"/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</row>
    <row r="232" spans="1:13">
      <c r="A232" s="143"/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</row>
    <row r="233" spans="1:13">
      <c r="A233" s="143"/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</row>
    <row r="234" spans="1:13">
      <c r="A234" s="143"/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</row>
    <row r="235" spans="1:13">
      <c r="A235" s="143"/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</row>
    <row r="236" spans="1:13">
      <c r="A236" s="143"/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</row>
    <row r="237" spans="1:13">
      <c r="A237" s="143"/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</row>
    <row r="238" spans="1:13">
      <c r="A238" s="143"/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</row>
    <row r="239" spans="1:13">
      <c r="A239" s="143"/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</row>
    <row r="240" spans="1:13">
      <c r="A240" s="143"/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</row>
    <row r="241" spans="1:13">
      <c r="A241" s="143"/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</row>
    <row r="242" spans="1:13">
      <c r="A242" s="143"/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</row>
    <row r="243" spans="1:13">
      <c r="A243" s="143"/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</row>
    <row r="244" spans="1:13">
      <c r="A244" s="143"/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</row>
    <row r="245" spans="1:13">
      <c r="A245" s="143"/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</row>
    <row r="246" spans="1:13">
      <c r="A246" s="143"/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</row>
    <row r="247" spans="1:13">
      <c r="A247" s="143"/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</row>
    <row r="248" spans="1:13">
      <c r="A248" s="143"/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</row>
    <row r="249" spans="1:13">
      <c r="A249" s="143"/>
      <c r="B249" s="136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</row>
    <row r="250" spans="1:13">
      <c r="A250" s="143"/>
      <c r="B250" s="136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</row>
    <row r="251" spans="1:13">
      <c r="A251" s="143"/>
      <c r="B251" s="136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</row>
    <row r="252" spans="1:13">
      <c r="A252" s="143"/>
      <c r="B252" s="136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</row>
    <row r="253" spans="1:13">
      <c r="A253" s="143"/>
      <c r="B253" s="136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</row>
    <row r="254" spans="1:13">
      <c r="A254" s="143"/>
      <c r="B254" s="136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</row>
    <row r="255" spans="1:13">
      <c r="A255" s="143"/>
      <c r="B255" s="136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</row>
    <row r="256" spans="1:13">
      <c r="A256" s="143"/>
      <c r="B256" s="136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</row>
    <row r="257" spans="1:13">
      <c r="A257" s="143"/>
      <c r="B257" s="136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</row>
    <row r="258" spans="1:13">
      <c r="A258" s="143"/>
      <c r="B258" s="136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</row>
    <row r="259" spans="1:13">
      <c r="A259" s="143"/>
      <c r="B259" s="136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</row>
    <row r="260" spans="1:13">
      <c r="A260" s="143"/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</row>
    <row r="261" spans="1:13">
      <c r="A261" s="143"/>
      <c r="B261" s="136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</row>
    <row r="262" spans="1:13">
      <c r="A262" s="143"/>
      <c r="B262" s="136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</row>
    <row r="263" spans="1:13">
      <c r="A263" s="143"/>
      <c r="B263" s="136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</row>
    <row r="264" spans="1:13">
      <c r="A264" s="143"/>
      <c r="B264" s="136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</row>
    <row r="265" spans="1:13">
      <c r="A265" s="143"/>
      <c r="B265" s="136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</row>
    <row r="266" spans="1:13">
      <c r="A266" s="143"/>
      <c r="B266" s="136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</row>
    <row r="267" spans="1:13">
      <c r="A267" s="143"/>
      <c r="B267" s="136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</row>
    <row r="268" spans="1:13">
      <c r="A268" s="143"/>
      <c r="B268" s="136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</row>
    <row r="269" spans="1:13">
      <c r="A269" s="143"/>
      <c r="B269" s="136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</row>
    <row r="270" spans="1:13">
      <c r="A270" s="143"/>
      <c r="B270" s="136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</row>
    <row r="271" spans="1:13">
      <c r="A271" s="143"/>
      <c r="B271" s="136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</row>
    <row r="272" spans="1:13">
      <c r="A272" s="143"/>
      <c r="B272" s="136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</row>
    <row r="273" spans="1:13">
      <c r="A273" s="143"/>
      <c r="B273" s="136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</row>
    <row r="274" spans="1:13">
      <c r="A274" s="143"/>
      <c r="B274" s="136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</row>
    <row r="275" spans="1:13">
      <c r="A275" s="143"/>
      <c r="B275" s="136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</row>
    <row r="276" spans="1:13">
      <c r="A276" s="143"/>
      <c r="B276" s="136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</row>
    <row r="277" spans="1:13">
      <c r="A277" s="143"/>
      <c r="B277" s="136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</row>
    <row r="278" spans="1:13">
      <c r="A278" s="143"/>
      <c r="B278" s="136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</row>
    <row r="279" spans="1:13">
      <c r="A279" s="143"/>
      <c r="B279" s="136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</row>
    <row r="280" spans="1:13">
      <c r="A280" s="143"/>
      <c r="B280" s="136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</row>
    <row r="281" spans="1:13">
      <c r="A281" s="143"/>
      <c r="B281" s="136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</row>
    <row r="282" spans="1:13">
      <c r="A282" s="143"/>
      <c r="B282" s="136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</row>
    <row r="283" spans="1:13">
      <c r="A283" s="143"/>
      <c r="B283" s="136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</row>
    <row r="284" spans="1:13">
      <c r="A284" s="143"/>
      <c r="B284" s="136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</row>
    <row r="285" spans="1:13">
      <c r="A285" s="143"/>
      <c r="B285" s="136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</row>
    <row r="286" spans="1:13">
      <c r="A286" s="143"/>
      <c r="B286" s="136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</row>
    <row r="287" spans="1:13">
      <c r="A287" s="143"/>
      <c r="B287" s="136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</row>
    <row r="288" spans="1:13">
      <c r="A288" s="143"/>
      <c r="B288" s="136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</row>
    <row r="289" spans="1:13">
      <c r="A289" s="143"/>
      <c r="B289" s="136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</row>
    <row r="290" spans="1:13">
      <c r="A290" s="143"/>
      <c r="B290" s="136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</row>
    <row r="291" spans="1:13">
      <c r="A291" s="143"/>
      <c r="B291" s="136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</row>
    <row r="292" spans="1:13">
      <c r="A292" s="143"/>
      <c r="B292" s="136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</row>
    <row r="293" spans="1:13">
      <c r="A293" s="143"/>
      <c r="B293" s="136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</row>
    <row r="294" spans="1:13">
      <c r="A294" s="143"/>
      <c r="B294" s="136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</row>
    <row r="295" spans="1:13">
      <c r="A295" s="143"/>
      <c r="B295" s="136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</row>
    <row r="296" spans="1:13">
      <c r="A296" s="143"/>
      <c r="B296" s="136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</row>
    <row r="297" spans="1:13">
      <c r="A297" s="143"/>
      <c r="B297" s="136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</row>
    <row r="298" spans="1:13">
      <c r="A298" s="143"/>
      <c r="B298" s="136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</row>
    <row r="299" spans="1:13">
      <c r="A299" s="143"/>
      <c r="B299" s="136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</row>
    <row r="300" spans="1:13">
      <c r="A300" s="143"/>
      <c r="B300" s="136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</row>
    <row r="301" spans="1:13">
      <c r="A301" s="143"/>
      <c r="B301" s="136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</row>
    <row r="302" spans="1:13">
      <c r="A302" s="143"/>
      <c r="B302" s="136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</row>
    <row r="303" spans="1:13">
      <c r="A303" s="143"/>
      <c r="B303" s="136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</row>
    <row r="304" spans="1:13">
      <c r="A304" s="143"/>
      <c r="B304" s="136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</row>
    <row r="305" spans="1:13">
      <c r="A305" s="143"/>
      <c r="B305" s="136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</row>
    <row r="306" spans="1:13">
      <c r="A306" s="143"/>
      <c r="B306" s="136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</row>
    <row r="307" spans="1:13">
      <c r="A307" s="143"/>
      <c r="B307" s="136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</row>
    <row r="308" spans="1:13">
      <c r="A308" s="143"/>
      <c r="B308" s="136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</row>
    <row r="309" spans="1:13">
      <c r="A309" s="143"/>
      <c r="B309" s="136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</row>
    <row r="310" spans="1:13">
      <c r="A310" s="143"/>
      <c r="B310" s="136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</row>
    <row r="311" spans="1:13">
      <c r="A311" s="143"/>
      <c r="B311" s="136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</row>
    <row r="312" spans="1:13">
      <c r="A312" s="143"/>
      <c r="B312" s="136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</row>
    <row r="313" spans="1:13">
      <c r="A313" s="143"/>
      <c r="B313" s="136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</row>
    <row r="314" spans="1:13">
      <c r="A314" s="143"/>
      <c r="B314" s="136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</row>
    <row r="315" spans="1:13">
      <c r="A315" s="143"/>
      <c r="B315" s="136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</row>
    <row r="316" spans="1:13">
      <c r="A316" s="143"/>
      <c r="B316" s="136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</row>
    <row r="317" spans="1:13">
      <c r="A317" s="143"/>
      <c r="B317" s="136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</row>
    <row r="318" spans="1:13">
      <c r="A318" s="143"/>
      <c r="B318" s="136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</row>
    <row r="319" spans="1:13">
      <c r="A319" s="143"/>
      <c r="B319" s="136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</row>
    <row r="320" spans="1:13">
      <c r="A320" s="143"/>
      <c r="B320" s="136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</row>
    <row r="321" spans="1:13">
      <c r="A321" s="143"/>
      <c r="B321" s="136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</row>
    <row r="322" spans="1:13">
      <c r="A322" s="143"/>
      <c r="B322" s="136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</row>
    <row r="323" spans="1:13">
      <c r="A323" s="143"/>
      <c r="B323" s="136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</row>
    <row r="324" spans="1:13">
      <c r="A324" s="143"/>
      <c r="B324" s="136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</row>
    <row r="325" spans="1:13">
      <c r="A325" s="143"/>
      <c r="B325" s="136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</row>
    <row r="326" spans="1:13">
      <c r="A326" s="143"/>
      <c r="B326" s="136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</row>
    <row r="327" spans="1:13">
      <c r="A327" s="143"/>
      <c r="B327" s="136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</row>
    <row r="328" spans="1:13">
      <c r="A328" s="143"/>
      <c r="B328" s="136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</row>
    <row r="329" spans="1:13">
      <c r="A329" s="143"/>
      <c r="B329" s="136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</row>
    <row r="330" spans="1:13">
      <c r="A330" s="143"/>
      <c r="B330" s="136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</row>
    <row r="331" spans="1:13">
      <c r="A331" s="143"/>
      <c r="B331" s="136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</row>
    <row r="332" spans="1:13">
      <c r="A332" s="143"/>
      <c r="B332" s="136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</row>
    <row r="333" spans="1:13">
      <c r="A333" s="143"/>
      <c r="B333" s="136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</row>
    <row r="334" spans="1:13">
      <c r="A334" s="143"/>
      <c r="B334" s="136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</row>
    <row r="335" spans="1:13">
      <c r="A335" s="143"/>
      <c r="B335" s="136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</row>
    <row r="336" spans="1:13">
      <c r="A336" s="143"/>
      <c r="B336" s="136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</row>
    <row r="337" spans="1:13">
      <c r="A337" s="143"/>
      <c r="B337" s="136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</row>
    <row r="338" spans="1:13">
      <c r="A338" s="143"/>
      <c r="B338" s="136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</row>
    <row r="339" spans="1:13">
      <c r="A339" s="143"/>
      <c r="B339" s="136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</row>
    <row r="340" spans="1:13">
      <c r="A340" s="143"/>
      <c r="B340" s="136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</row>
    <row r="341" spans="1:13">
      <c r="A341" s="143"/>
      <c r="B341" s="136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</row>
    <row r="342" spans="1:13">
      <c r="A342" s="143"/>
      <c r="B342" s="136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</row>
    <row r="343" spans="1:13">
      <c r="A343" s="143"/>
      <c r="B343" s="136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</row>
    <row r="344" spans="1:13">
      <c r="A344" s="143"/>
      <c r="B344" s="136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</row>
    <row r="345" spans="1:13">
      <c r="A345" s="143"/>
      <c r="B345" s="136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</row>
    <row r="346" spans="1:13">
      <c r="A346" s="143"/>
      <c r="B346" s="136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</row>
    <row r="347" spans="1:13">
      <c r="A347" s="143"/>
      <c r="B347" s="136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</row>
    <row r="348" spans="1:13">
      <c r="A348" s="143"/>
      <c r="B348" s="136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</row>
    <row r="349" spans="1:13">
      <c r="A349" s="143"/>
      <c r="B349" s="136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</row>
    <row r="350" spans="1:13">
      <c r="A350" s="143"/>
      <c r="B350" s="136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</row>
    <row r="351" spans="1:13">
      <c r="A351" s="143"/>
      <c r="B351" s="136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</row>
    <row r="352" spans="1:13">
      <c r="A352" s="143"/>
      <c r="B352" s="136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</row>
    <row r="353" spans="1:13">
      <c r="A353" s="143"/>
      <c r="B353" s="136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</row>
    <row r="354" spans="1:13">
      <c r="A354" s="143"/>
      <c r="B354" s="136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</row>
    <row r="355" spans="1:13">
      <c r="A355" s="143"/>
      <c r="B355" s="136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</row>
    <row r="356" spans="1:13">
      <c r="A356" s="143"/>
      <c r="B356" s="136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</row>
    <row r="357" spans="1:13">
      <c r="A357" s="143"/>
      <c r="B357" s="136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</row>
    <row r="358" spans="1:13">
      <c r="A358" s="143"/>
      <c r="B358" s="136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</row>
    <row r="359" spans="1:13">
      <c r="A359" s="143"/>
      <c r="B359" s="136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</row>
    <row r="360" spans="1:13">
      <c r="A360" s="143"/>
      <c r="B360" s="136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</row>
    <row r="361" spans="1:13">
      <c r="A361" s="143"/>
      <c r="B361" s="136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</row>
    <row r="362" spans="1:13">
      <c r="A362" s="143"/>
      <c r="B362" s="136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</row>
    <row r="363" spans="1:13">
      <c r="A363" s="143"/>
      <c r="B363" s="136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</row>
    <row r="364" spans="1:13">
      <c r="A364" s="143"/>
      <c r="B364" s="136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</row>
    <row r="365" spans="1:13">
      <c r="A365" s="143"/>
      <c r="B365" s="136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</row>
    <row r="366" spans="1:13">
      <c r="A366" s="143"/>
      <c r="B366" s="136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</row>
    <row r="367" spans="1:13">
      <c r="A367" s="143"/>
      <c r="B367" s="136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</row>
    <row r="368" spans="1:13">
      <c r="A368" s="143"/>
      <c r="B368" s="136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</row>
    <row r="369" spans="1:13">
      <c r="A369" s="143"/>
      <c r="B369" s="136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</row>
    <row r="370" spans="1:13">
      <c r="A370" s="143"/>
      <c r="B370" s="136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</row>
    <row r="371" spans="1:13">
      <c r="A371" s="143"/>
      <c r="B371" s="136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</row>
    <row r="372" spans="1:13">
      <c r="A372" s="143"/>
      <c r="B372" s="136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</row>
    <row r="373" spans="1:13">
      <c r="A373" s="143"/>
      <c r="B373" s="136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</row>
    <row r="374" spans="1:13">
      <c r="A374" s="143"/>
      <c r="B374" s="136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</row>
    <row r="375" spans="1:13">
      <c r="A375" s="143"/>
      <c r="B375" s="136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</row>
    <row r="376" spans="1:13">
      <c r="A376" s="143"/>
      <c r="B376" s="136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</row>
    <row r="377" spans="1:13">
      <c r="A377" s="143"/>
      <c r="B377" s="136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</row>
    <row r="378" spans="1:13">
      <c r="A378" s="143"/>
      <c r="B378" s="136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</row>
    <row r="379" spans="1:13">
      <c r="A379" s="143"/>
      <c r="B379" s="136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</row>
    <row r="380" spans="1:13">
      <c r="A380" s="143"/>
      <c r="B380" s="136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</row>
    <row r="381" spans="1:13">
      <c r="A381" s="143"/>
      <c r="B381" s="136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</row>
    <row r="382" spans="1:13">
      <c r="A382" s="143"/>
      <c r="B382" s="136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</row>
    <row r="383" spans="1:13">
      <c r="A383" s="143"/>
      <c r="B383" s="136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</row>
    <row r="384" spans="1:13">
      <c r="A384" s="143"/>
      <c r="B384" s="136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</row>
    <row r="385" spans="1:13">
      <c r="A385" s="143"/>
      <c r="B385" s="136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</row>
    <row r="386" spans="1:13">
      <c r="A386" s="143"/>
      <c r="B386" s="136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</row>
    <row r="387" spans="1:13">
      <c r="A387" s="143"/>
      <c r="B387" s="136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</row>
    <row r="388" spans="1:13">
      <c r="A388" s="143"/>
      <c r="B388" s="136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</row>
    <row r="389" spans="1:13">
      <c r="A389" s="143"/>
      <c r="B389" s="136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</row>
    <row r="390" spans="1:13">
      <c r="A390" s="143"/>
      <c r="B390" s="136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</row>
    <row r="391" spans="1:13">
      <c r="A391" s="143"/>
      <c r="B391" s="136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</row>
    <row r="392" spans="1:13">
      <c r="A392" s="143"/>
      <c r="B392" s="136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</row>
    <row r="393" spans="1:13">
      <c r="A393" s="143"/>
      <c r="B393" s="136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</row>
    <row r="394" spans="1:13">
      <c r="A394" s="143"/>
      <c r="B394" s="136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</row>
    <row r="395" spans="1:13">
      <c r="A395" s="143"/>
      <c r="B395" s="136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</row>
    <row r="396" spans="1:13">
      <c r="A396" s="143"/>
      <c r="B396" s="136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</row>
    <row r="397" spans="1:13">
      <c r="A397" s="143"/>
      <c r="B397" s="136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</row>
    <row r="398" spans="1:13">
      <c r="A398" s="143"/>
      <c r="B398" s="136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</row>
    <row r="399" spans="1:13">
      <c r="A399" s="143"/>
      <c r="B399" s="136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</row>
    <row r="400" spans="1:13">
      <c r="A400" s="143"/>
      <c r="B400" s="136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</row>
    <row r="401" spans="1:13">
      <c r="A401" s="143"/>
      <c r="B401" s="136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</row>
    <row r="402" spans="1:13">
      <c r="A402" s="143"/>
      <c r="B402" s="136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</row>
    <row r="403" spans="1:13">
      <c r="A403" s="143"/>
      <c r="B403" s="136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</row>
    <row r="404" spans="1:13">
      <c r="A404" s="143"/>
      <c r="B404" s="136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</row>
    <row r="405" spans="1:13">
      <c r="A405" s="143"/>
      <c r="B405" s="136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</row>
    <row r="406" spans="1:13">
      <c r="A406" s="143"/>
      <c r="B406" s="136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</row>
    <row r="407" spans="1:13">
      <c r="A407" s="143"/>
      <c r="B407" s="136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</row>
    <row r="408" spans="1:13">
      <c r="A408" s="143"/>
      <c r="B408" s="136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</row>
    <row r="409" spans="1:13">
      <c r="A409" s="143"/>
      <c r="B409" s="136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</row>
    <row r="410" spans="1:13">
      <c r="A410" s="143"/>
      <c r="B410" s="136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</row>
    <row r="411" spans="1:13">
      <c r="A411" s="143"/>
      <c r="B411" s="136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</row>
    <row r="412" spans="1:13">
      <c r="A412" s="143"/>
      <c r="B412" s="136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</row>
    <row r="413" spans="1:13">
      <c r="A413" s="143"/>
      <c r="B413" s="136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</row>
    <row r="414" spans="1:13">
      <c r="A414" s="143"/>
      <c r="B414" s="136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</row>
    <row r="415" spans="1:13">
      <c r="A415" s="143"/>
      <c r="B415" s="136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</row>
    <row r="416" spans="1:13">
      <c r="A416" s="143"/>
      <c r="B416" s="136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</row>
    <row r="417" spans="1:13">
      <c r="A417" s="143"/>
      <c r="B417" s="136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</row>
    <row r="418" spans="1:13">
      <c r="A418" s="143"/>
      <c r="B418" s="136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</row>
    <row r="419" spans="1:13">
      <c r="A419" s="143"/>
      <c r="B419" s="136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</row>
    <row r="420" spans="1:13">
      <c r="A420" s="143"/>
      <c r="B420" s="136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</row>
    <row r="421" spans="1:13">
      <c r="A421" s="143"/>
      <c r="B421" s="136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</row>
    <row r="422" spans="1:13">
      <c r="A422" s="143"/>
      <c r="B422" s="136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</row>
    <row r="423" spans="1:13">
      <c r="A423" s="143"/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</row>
    <row r="424" spans="1:13">
      <c r="A424" s="143"/>
      <c r="B424" s="136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</row>
    <row r="425" spans="1:13">
      <c r="A425" s="143"/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</row>
    <row r="426" spans="1:13">
      <c r="A426" s="143"/>
      <c r="B426" s="136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</row>
    <row r="427" spans="1:13">
      <c r="A427" s="143"/>
      <c r="B427" s="136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</row>
    <row r="428" spans="1:13">
      <c r="A428" s="143"/>
      <c r="B428" s="136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</row>
    <row r="429" spans="1:13">
      <c r="A429" s="143"/>
      <c r="B429" s="136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</row>
    <row r="430" spans="1:13">
      <c r="A430" s="143"/>
      <c r="B430" s="136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</row>
    <row r="431" spans="1:13">
      <c r="A431" s="143"/>
      <c r="B431" s="136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</row>
    <row r="432" spans="1:13">
      <c r="A432" s="143"/>
      <c r="B432" s="136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</row>
    <row r="433" spans="1:13">
      <c r="A433" s="143"/>
      <c r="B433" s="136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</row>
    <row r="434" spans="1:13">
      <c r="A434" s="143"/>
      <c r="B434" s="136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</row>
    <row r="435" spans="1:13">
      <c r="A435" s="143"/>
      <c r="B435" s="136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</row>
    <row r="436" spans="1:13">
      <c r="A436" s="143"/>
      <c r="B436" s="136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</row>
    <row r="437" spans="1:13">
      <c r="A437" s="143"/>
      <c r="B437" s="136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</row>
    <row r="438" spans="1:13">
      <c r="A438" s="143"/>
      <c r="B438" s="136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</row>
    <row r="439" spans="1:13">
      <c r="A439" s="143"/>
      <c r="B439" s="136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</row>
    <row r="440" spans="1:13">
      <c r="A440" s="143"/>
      <c r="B440" s="136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</row>
    <row r="441" spans="1:13">
      <c r="A441" s="143"/>
      <c r="B441" s="136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</row>
    <row r="442" spans="1:13">
      <c r="A442" s="143"/>
      <c r="B442" s="136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</row>
    <row r="443" spans="1:13">
      <c r="A443" s="143"/>
      <c r="B443" s="136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</row>
    <row r="444" spans="1:13">
      <c r="A444" s="143"/>
      <c r="B444" s="136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</row>
    <row r="445" spans="1:13">
      <c r="A445" s="143"/>
      <c r="B445" s="136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</row>
    <row r="446" spans="1:13">
      <c r="A446" s="143"/>
      <c r="B446" s="136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</row>
    <row r="447" spans="1:13">
      <c r="A447" s="143"/>
      <c r="B447" s="136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</row>
    <row r="448" spans="1:13">
      <c r="A448" s="143"/>
      <c r="B448" s="136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</row>
    <row r="449" spans="1:13">
      <c r="A449" s="143"/>
      <c r="B449" s="136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</row>
    <row r="450" spans="1:13">
      <c r="A450" s="143"/>
      <c r="B450" s="136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</row>
    <row r="451" spans="1:13">
      <c r="A451" s="143"/>
      <c r="B451" s="136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</row>
    <row r="452" spans="1:13">
      <c r="A452" s="143"/>
      <c r="B452" s="136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</row>
    <row r="453" spans="1:13">
      <c r="A453" s="143"/>
      <c r="B453" s="136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</row>
    <row r="454" spans="1:13">
      <c r="A454" s="143"/>
      <c r="B454" s="136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</row>
    <row r="455" spans="1:13">
      <c r="A455" s="143"/>
      <c r="B455" s="136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</row>
    <row r="456" spans="1:13">
      <c r="A456" s="143"/>
      <c r="B456" s="136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</row>
    <row r="457" spans="1:13">
      <c r="A457" s="143"/>
      <c r="B457" s="136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</row>
    <row r="458" spans="1:13">
      <c r="A458" s="143"/>
      <c r="B458" s="136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</row>
    <row r="459" spans="1:13">
      <c r="A459" s="143"/>
      <c r="B459" s="136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</row>
    <row r="460" spans="1:13">
      <c r="A460" s="143"/>
      <c r="B460" s="136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</row>
    <row r="461" spans="1:13">
      <c r="A461" s="143"/>
      <c r="B461" s="136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</row>
    <row r="462" spans="1:13">
      <c r="A462" s="143"/>
      <c r="B462" s="136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</row>
    <row r="463" spans="1:13">
      <c r="A463" s="143"/>
      <c r="B463" s="136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</row>
    <row r="464" spans="1:13">
      <c r="A464" s="143"/>
      <c r="B464" s="136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</row>
    <row r="465" spans="1:13">
      <c r="A465" s="143"/>
      <c r="B465" s="136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</row>
    <row r="466" spans="1:13">
      <c r="A466" s="143"/>
      <c r="B466" s="136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</row>
    <row r="467" spans="1:13">
      <c r="A467" s="143"/>
      <c r="B467" s="136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</row>
    <row r="468" spans="1:13">
      <c r="A468" s="143"/>
      <c r="B468" s="136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</row>
    <row r="469" spans="1:13">
      <c r="A469" s="143"/>
      <c r="B469" s="136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</row>
    <row r="470" spans="1:13">
      <c r="A470" s="143"/>
      <c r="B470" s="136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</row>
    <row r="471" spans="1:13">
      <c r="A471" s="143"/>
      <c r="B471" s="136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</row>
    <row r="472" spans="1:13">
      <c r="A472" s="143"/>
      <c r="B472" s="136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</row>
    <row r="473" spans="1:13">
      <c r="A473" s="143"/>
      <c r="B473" s="136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</row>
    <row r="474" spans="1:13">
      <c r="A474" s="143"/>
      <c r="B474" s="136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</row>
    <row r="475" spans="1:13">
      <c r="A475" s="143"/>
      <c r="B475" s="136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</row>
    <row r="476" spans="1:13">
      <c r="A476" s="143"/>
      <c r="B476" s="136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</row>
    <row r="477" spans="1:13">
      <c r="A477" s="143"/>
      <c r="B477" s="136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</row>
    <row r="478" spans="1:13">
      <c r="A478" s="143"/>
      <c r="B478" s="136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</row>
    <row r="479" spans="1:13">
      <c r="A479" s="143"/>
      <c r="B479" s="136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</row>
    <row r="480" spans="1:13">
      <c r="A480" s="143"/>
      <c r="B480" s="136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</row>
    <row r="481" spans="1:13">
      <c r="A481" s="143"/>
      <c r="B481" s="136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</row>
    <row r="482" spans="1:13">
      <c r="A482" s="143"/>
      <c r="B482" s="136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</row>
    <row r="483" spans="1:13">
      <c r="A483" s="143"/>
      <c r="B483" s="136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</row>
    <row r="484" spans="1:13">
      <c r="A484" s="143"/>
      <c r="B484" s="136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</row>
    <row r="485" spans="1:13">
      <c r="A485" s="143"/>
      <c r="B485" s="136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</row>
    <row r="486" spans="1:13">
      <c r="A486" s="143"/>
      <c r="B486" s="136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</row>
    <row r="487" spans="1:13">
      <c r="A487" s="143"/>
      <c r="B487" s="136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</row>
    <row r="488" spans="1:13">
      <c r="A488" s="143"/>
      <c r="B488" s="136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</row>
    <row r="489" spans="1:13">
      <c r="A489" s="143"/>
      <c r="B489" s="136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</row>
    <row r="490" spans="1:13">
      <c r="A490" s="143"/>
      <c r="B490" s="136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</row>
    <row r="491" spans="1:13">
      <c r="A491" s="143"/>
      <c r="B491" s="136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</row>
    <row r="492" spans="1:13">
      <c r="A492" s="143"/>
      <c r="B492" s="136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</row>
    <row r="493" spans="1:13">
      <c r="A493" s="143"/>
      <c r="B493" s="136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</row>
    <row r="494" spans="1:13">
      <c r="A494" s="143"/>
      <c r="B494" s="136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</row>
    <row r="495" spans="1:13">
      <c r="A495" s="143"/>
      <c r="B495" s="136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</row>
    <row r="496" spans="1:13">
      <c r="A496" s="143"/>
      <c r="B496" s="136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</row>
    <row r="497" spans="1:13">
      <c r="A497" s="143"/>
      <c r="B497" s="136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</row>
    <row r="498" spans="1:13">
      <c r="A498" s="143"/>
      <c r="B498" s="136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</row>
    <row r="499" spans="1:13">
      <c r="A499" s="143"/>
      <c r="B499" s="136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</row>
    <row r="500" spans="1:13">
      <c r="A500" s="143"/>
      <c r="B500" s="136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</row>
    <row r="501" spans="1:13">
      <c r="A501" s="143"/>
      <c r="B501" s="136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</row>
    <row r="502" spans="1:13">
      <c r="A502" s="143"/>
      <c r="B502" s="136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</row>
    <row r="503" spans="1:13">
      <c r="A503" s="143"/>
      <c r="B503" s="136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</row>
    <row r="504" spans="1:13">
      <c r="A504" s="143"/>
      <c r="B504" s="136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</row>
    <row r="505" spans="1:13">
      <c r="A505" s="143"/>
      <c r="B505" s="136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</row>
    <row r="506" spans="1:13">
      <c r="A506" s="143"/>
      <c r="B506" s="136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</row>
    <row r="507" spans="1:13">
      <c r="A507" s="143"/>
      <c r="B507" s="136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</row>
    <row r="508" spans="1:13">
      <c r="A508" s="143"/>
      <c r="B508" s="136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</row>
    <row r="509" spans="1:13">
      <c r="A509" s="143"/>
      <c r="B509" s="136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</row>
    <row r="510" spans="1:13">
      <c r="A510" s="143"/>
      <c r="B510" s="136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</row>
    <row r="511" spans="1:13">
      <c r="A511" s="143"/>
      <c r="B511" s="136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</row>
    <row r="512" spans="1:13">
      <c r="A512" s="143"/>
      <c r="B512" s="136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</row>
    <row r="513" spans="1:13">
      <c r="A513" s="143"/>
      <c r="B513" s="136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</row>
    <row r="514" spans="1:13">
      <c r="A514" s="143"/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</row>
    <row r="515" spans="1:13">
      <c r="A515" s="143"/>
      <c r="B515" s="136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</row>
    <row r="516" spans="1:13">
      <c r="A516" s="143"/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</row>
    <row r="517" spans="1:13">
      <c r="A517" s="143"/>
      <c r="B517" s="136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</row>
    <row r="518" spans="1:13">
      <c r="A518" s="143"/>
      <c r="B518" s="136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</row>
    <row r="519" spans="1:13">
      <c r="A519" s="143"/>
      <c r="B519" s="136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</row>
    <row r="520" spans="1:13">
      <c r="A520" s="143"/>
      <c r="B520" s="136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</row>
    <row r="521" spans="1:13">
      <c r="A521" s="143"/>
      <c r="B521" s="136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</row>
    <row r="522" spans="1:13">
      <c r="A522" s="143"/>
      <c r="B522" s="136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</row>
    <row r="523" spans="1:13">
      <c r="A523" s="143"/>
      <c r="B523" s="136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</row>
    <row r="524" spans="1:13">
      <c r="A524" s="143"/>
      <c r="B524" s="136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</row>
    <row r="525" spans="1:13">
      <c r="A525" s="143"/>
      <c r="B525" s="136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</row>
    <row r="526" spans="1:13">
      <c r="A526" s="143"/>
      <c r="B526" s="136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</row>
    <row r="527" spans="1:13">
      <c r="A527" s="143"/>
      <c r="B527" s="136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</row>
    <row r="528" spans="1:13">
      <c r="A528" s="143"/>
      <c r="B528" s="136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</row>
    <row r="529" spans="1:13">
      <c r="A529" s="143"/>
      <c r="B529" s="136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</row>
    <row r="530" spans="1:13">
      <c r="A530" s="143"/>
      <c r="B530" s="136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</row>
    <row r="531" spans="1:13">
      <c r="A531" s="143"/>
      <c r="B531" s="136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</row>
    <row r="532" spans="1:13">
      <c r="A532" s="143"/>
      <c r="B532" s="136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</row>
    <row r="533" spans="1:13">
      <c r="A533" s="143"/>
      <c r="B533" s="136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</row>
    <row r="534" spans="1:13">
      <c r="A534" s="143"/>
      <c r="B534" s="136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</row>
    <row r="535" spans="1:13">
      <c r="A535" s="143"/>
      <c r="B535" s="136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</row>
    <row r="536" spans="1:13">
      <c r="A536" s="143"/>
      <c r="B536" s="136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</row>
    <row r="537" spans="1:13">
      <c r="A537" s="143"/>
      <c r="B537" s="136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</row>
    <row r="538" spans="1:13">
      <c r="A538" s="143"/>
      <c r="B538" s="136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</row>
    <row r="539" spans="1:13">
      <c r="A539" s="143"/>
      <c r="B539" s="136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</row>
    <row r="540" spans="1:13">
      <c r="A540" s="143"/>
      <c r="B540" s="136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</row>
    <row r="541" spans="1:13">
      <c r="A541" s="143"/>
      <c r="B541" s="136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</row>
    <row r="542" spans="1:13">
      <c r="A542" s="143"/>
      <c r="B542" s="136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</row>
    <row r="543" spans="1:13">
      <c r="A543" s="143"/>
      <c r="B543" s="136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</row>
    <row r="544" spans="1:13">
      <c r="A544" s="143"/>
      <c r="B544" s="136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</row>
    <row r="545" spans="1:13">
      <c r="A545" s="143"/>
      <c r="B545" s="136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</row>
    <row r="546" spans="1:13">
      <c r="A546" s="143"/>
      <c r="B546" s="136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</row>
    <row r="547" spans="1:13">
      <c r="A547" s="143"/>
      <c r="B547" s="136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</row>
    <row r="548" spans="1:13">
      <c r="A548" s="143"/>
      <c r="B548" s="136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</row>
    <row r="549" spans="1:13">
      <c r="A549" s="143"/>
      <c r="B549" s="136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</row>
    <row r="550" spans="1:13">
      <c r="A550" s="143"/>
      <c r="B550" s="136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</row>
    <row r="551" spans="1:13">
      <c r="A551" s="143"/>
      <c r="B551" s="136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</row>
    <row r="552" spans="1:13">
      <c r="A552" s="143"/>
      <c r="B552" s="136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</row>
    <row r="553" spans="1:13">
      <c r="A553" s="143"/>
      <c r="B553" s="136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</row>
    <row r="554" spans="1:13">
      <c r="A554" s="143"/>
      <c r="B554" s="136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</row>
    <row r="555" spans="1:13">
      <c r="A555" s="143"/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</row>
    <row r="556" spans="1:13">
      <c r="A556" s="143"/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</row>
    <row r="557" spans="1:13">
      <c r="A557" s="143"/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</row>
    <row r="558" spans="1:13">
      <c r="A558" s="143"/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</row>
    <row r="559" spans="1:13">
      <c r="A559" s="143"/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</row>
    <row r="560" spans="1:13">
      <c r="A560" s="143"/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</row>
    <row r="561" spans="1:13">
      <c r="A561" s="143"/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</row>
    <row r="562" spans="1:13">
      <c r="A562" s="143"/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</row>
    <row r="563" spans="1:13">
      <c r="A563" s="143"/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</row>
    <row r="564" spans="1:13">
      <c r="A564" s="143"/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</row>
    <row r="565" spans="1:13">
      <c r="A565" s="143"/>
      <c r="B565" s="136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</row>
    <row r="566" spans="1:13">
      <c r="A566" s="143"/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</row>
    <row r="567" spans="1:13">
      <c r="A567" s="143"/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</row>
    <row r="568" spans="1:13">
      <c r="A568" s="143"/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</row>
    <row r="569" spans="1:13">
      <c r="A569" s="143"/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</row>
    <row r="570" spans="1:13">
      <c r="A570" s="143"/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</row>
    <row r="571" spans="1:13">
      <c r="A571" s="143"/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</row>
    <row r="572" spans="1:13">
      <c r="A572" s="143"/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</row>
    <row r="573" spans="1:13">
      <c r="A573" s="143"/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</row>
    <row r="574" spans="1:13">
      <c r="A574" s="143"/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</row>
    <row r="575" spans="1:13">
      <c r="A575" s="143"/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</row>
    <row r="576" spans="1:13">
      <c r="A576" s="143"/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</row>
    <row r="577" spans="1:13">
      <c r="A577" s="143"/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</row>
    <row r="578" spans="1:13">
      <c r="A578" s="143"/>
      <c r="B578" s="136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</row>
    <row r="579" spans="1:13">
      <c r="A579" s="143"/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</row>
    <row r="580" spans="1:13">
      <c r="A580" s="143"/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</row>
    <row r="581" spans="1:13">
      <c r="A581" s="143"/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</row>
    <row r="582" spans="1:13">
      <c r="A582" s="143"/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</row>
    <row r="583" spans="1:13">
      <c r="A583" s="143"/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</row>
    <row r="584" spans="1:13">
      <c r="A584" s="143"/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</row>
    <row r="585" spans="1:13">
      <c r="A585" s="143"/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</row>
    <row r="586" spans="1:13">
      <c r="A586" s="143"/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</row>
    <row r="587" spans="1:13">
      <c r="A587" s="143"/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</row>
    <row r="588" spans="1:13">
      <c r="A588" s="143"/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</row>
    <row r="589" spans="1:13">
      <c r="A589" s="143"/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</row>
    <row r="590" spans="1:13">
      <c r="A590" s="143"/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</row>
    <row r="591" spans="1:13">
      <c r="A591" s="143"/>
      <c r="B591" s="136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</row>
    <row r="592" spans="1:13">
      <c r="A592" s="143"/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</row>
    <row r="593" spans="1:13">
      <c r="A593" s="143"/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</row>
    <row r="594" spans="1:13">
      <c r="A594" s="143"/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</row>
    <row r="595" spans="1:13">
      <c r="A595" s="143"/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</row>
    <row r="596" spans="1:13">
      <c r="A596" s="143"/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</row>
    <row r="597" spans="1:13">
      <c r="A597" s="143"/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</row>
    <row r="598" spans="1:13">
      <c r="A598" s="143"/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</row>
    <row r="599" spans="1:13">
      <c r="A599" s="143"/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</row>
    <row r="600" spans="1:13">
      <c r="A600" s="143"/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</row>
    <row r="601" spans="1:13">
      <c r="A601" s="143"/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</row>
    <row r="602" spans="1:13">
      <c r="A602" s="143"/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</row>
    <row r="603" spans="1:13">
      <c r="A603" s="143"/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</row>
    <row r="604" spans="1:13">
      <c r="A604" s="143"/>
      <c r="B604" s="136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</row>
    <row r="605" spans="1:13">
      <c r="A605" s="143"/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</row>
    <row r="606" spans="1:13">
      <c r="A606" s="143"/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</row>
    <row r="607" spans="1:13">
      <c r="A607" s="143"/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</row>
    <row r="608" spans="1:13">
      <c r="A608" s="143"/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</row>
    <row r="609" spans="1:13">
      <c r="A609" s="143"/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</row>
    <row r="610" spans="1:13">
      <c r="A610" s="143"/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</row>
    <row r="611" spans="1:13">
      <c r="A611" s="143"/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</row>
    <row r="612" spans="1:13">
      <c r="A612" s="143"/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</row>
    <row r="613" spans="1:13">
      <c r="A613" s="143"/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</row>
    <row r="614" spans="1:13">
      <c r="A614" s="143"/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</row>
    <row r="615" spans="1:13">
      <c r="A615" s="143"/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</row>
    <row r="616" spans="1:13">
      <c r="A616" s="143"/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</row>
    <row r="617" spans="1:13">
      <c r="A617" s="143"/>
      <c r="B617" s="136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</row>
    <row r="618" spans="1:13">
      <c r="A618" s="143"/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</row>
    <row r="619" spans="1:13">
      <c r="A619" s="143"/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</row>
    <row r="620" spans="1:13">
      <c r="A620" s="143"/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</row>
    <row r="621" spans="1:13">
      <c r="A621" s="143"/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</row>
    <row r="622" spans="1:13">
      <c r="A622" s="143"/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</row>
    <row r="623" spans="1:13">
      <c r="A623" s="143"/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</row>
    <row r="624" spans="1:13">
      <c r="A624" s="143"/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</row>
    <row r="625" spans="1:13">
      <c r="A625" s="143"/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</row>
    <row r="626" spans="1:13">
      <c r="A626" s="143"/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</row>
    <row r="627" spans="1:13">
      <c r="A627" s="143"/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</row>
    <row r="628" spans="1:13">
      <c r="A628" s="143"/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</row>
    <row r="629" spans="1:13">
      <c r="A629" s="143"/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</row>
    <row r="630" spans="1:13">
      <c r="A630" s="143"/>
      <c r="B630" s="136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</row>
    <row r="631" spans="1:13">
      <c r="A631" s="143"/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</row>
    <row r="632" spans="1:13">
      <c r="A632" s="143"/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</row>
    <row r="633" spans="1:13">
      <c r="A633" s="143"/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</row>
    <row r="634" spans="1:13">
      <c r="A634" s="143"/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</row>
    <row r="635" spans="1:13">
      <c r="A635" s="143"/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</row>
    <row r="636" spans="1:13">
      <c r="A636" s="143"/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</row>
    <row r="637" spans="1:13">
      <c r="A637" s="143"/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</row>
    <row r="638" spans="1:13">
      <c r="A638" s="143"/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</row>
    <row r="639" spans="1:13">
      <c r="A639" s="143"/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</row>
    <row r="640" spans="1:13">
      <c r="A640" s="143"/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</row>
    <row r="641" spans="1:13">
      <c r="A641" s="143"/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</row>
    <row r="642" spans="1:13">
      <c r="A642" s="143"/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</row>
    <row r="643" spans="1:13">
      <c r="A643" s="143"/>
      <c r="B643" s="136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</row>
    <row r="644" spans="1:13">
      <c r="A644" s="143"/>
      <c r="B644" s="136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</row>
    <row r="645" spans="1:13">
      <c r="A645" s="143"/>
      <c r="B645" s="136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</row>
    <row r="646" spans="1:13">
      <c r="A646" s="143"/>
      <c r="B646" s="136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</row>
    <row r="647" spans="1:13">
      <c r="A647" s="143"/>
      <c r="B647" s="136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</row>
    <row r="648" spans="1:13">
      <c r="A648" s="143"/>
      <c r="B648" s="136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</row>
    <row r="649" spans="1:13">
      <c r="A649" s="143"/>
      <c r="B649" s="136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</row>
    <row r="650" spans="1:13">
      <c r="A650" s="143"/>
      <c r="B650" s="136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</row>
    <row r="651" spans="1:13">
      <c r="A651" s="143"/>
      <c r="B651" s="136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</row>
    <row r="652" spans="1:13">
      <c r="A652" s="143"/>
      <c r="B652" s="136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</row>
    <row r="653" spans="1:13">
      <c r="A653" s="143"/>
      <c r="B653" s="136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</row>
    <row r="654" spans="1:13">
      <c r="A654" s="143"/>
      <c r="B654" s="136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</row>
    <row r="655" spans="1:13">
      <c r="A655" s="143"/>
      <c r="B655" s="136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</row>
    <row r="656" spans="1:13">
      <c r="A656" s="143"/>
      <c r="B656" s="136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</row>
    <row r="657" spans="1:13">
      <c r="A657" s="143"/>
      <c r="B657" s="136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</row>
    <row r="658" spans="1:13">
      <c r="A658" s="143"/>
      <c r="B658" s="136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</row>
    <row r="659" spans="1:13">
      <c r="A659" s="143"/>
      <c r="B659" s="136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</row>
    <row r="660" spans="1:13">
      <c r="A660" s="143"/>
      <c r="B660" s="136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</row>
    <row r="661" spans="1:13">
      <c r="A661" s="143"/>
      <c r="B661" s="136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</row>
    <row r="662" spans="1:13">
      <c r="A662" s="143"/>
      <c r="B662" s="136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</row>
    <row r="663" spans="1:13">
      <c r="A663" s="143"/>
      <c r="B663" s="136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</row>
    <row r="664" spans="1:13">
      <c r="A664" s="143"/>
      <c r="B664" s="136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</row>
    <row r="665" spans="1:13">
      <c r="A665" s="143"/>
      <c r="B665" s="136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</row>
    <row r="666" spans="1:13">
      <c r="A666" s="143"/>
      <c r="B666" s="136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</row>
    <row r="667" spans="1:13">
      <c r="A667" s="143"/>
      <c r="B667" s="136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</row>
    <row r="668" spans="1:13">
      <c r="A668" s="143"/>
      <c r="B668" s="136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</row>
    <row r="669" spans="1:13">
      <c r="A669" s="143"/>
      <c r="B669" s="136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</row>
    <row r="670" spans="1:13">
      <c r="A670" s="143"/>
      <c r="B670" s="136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</row>
    <row r="671" spans="1:13">
      <c r="A671" s="143"/>
      <c r="B671" s="136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</row>
    <row r="672" spans="1:13">
      <c r="A672" s="143"/>
      <c r="B672" s="136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</row>
    <row r="673" spans="1:13">
      <c r="A673" s="143"/>
      <c r="B673" s="136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</row>
    <row r="674" spans="1:13">
      <c r="A674" s="143"/>
      <c r="B674" s="136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</row>
    <row r="675" spans="1:13">
      <c r="A675" s="143"/>
      <c r="B675" s="136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</row>
    <row r="676" spans="1:13">
      <c r="A676" s="143"/>
      <c r="B676" s="136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</row>
    <row r="677" spans="1:13">
      <c r="A677" s="143"/>
      <c r="B677" s="136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</row>
    <row r="678" spans="1:13">
      <c r="A678" s="143"/>
      <c r="B678" s="136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</row>
    <row r="679" spans="1:13">
      <c r="A679" s="143"/>
      <c r="B679" s="136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</row>
    <row r="680" spans="1:13">
      <c r="A680" s="143"/>
      <c r="B680" s="136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</row>
    <row r="681" spans="1:13">
      <c r="A681" s="143"/>
      <c r="B681" s="136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</row>
    <row r="682" spans="1:13">
      <c r="A682" s="143"/>
      <c r="B682" s="136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</row>
    <row r="683" spans="1:13">
      <c r="A683" s="143"/>
      <c r="B683" s="136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</row>
    <row r="684" spans="1:13">
      <c r="A684" s="143"/>
      <c r="B684" s="136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</row>
    <row r="685" spans="1:13">
      <c r="A685" s="143"/>
      <c r="B685" s="136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</row>
    <row r="686" spans="1:13">
      <c r="A686" s="143"/>
      <c r="B686" s="136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</row>
    <row r="687" spans="1:13">
      <c r="A687" s="143"/>
      <c r="B687" s="136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</row>
    <row r="688" spans="1:13">
      <c r="A688" s="143"/>
      <c r="B688" s="136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</row>
    <row r="689" spans="1:13">
      <c r="A689" s="143"/>
      <c r="B689" s="136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</row>
    <row r="690" spans="1:13">
      <c r="A690" s="143"/>
      <c r="B690" s="136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</row>
    <row r="691" spans="1:13">
      <c r="A691" s="143"/>
      <c r="B691" s="136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</row>
    <row r="692" spans="1:13">
      <c r="A692" s="143"/>
      <c r="B692" s="136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</row>
    <row r="693" spans="1:13">
      <c r="A693" s="143"/>
      <c r="B693" s="136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</row>
    <row r="694" spans="1:13">
      <c r="A694" s="143"/>
      <c r="B694" s="136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</row>
    <row r="695" spans="1:13">
      <c r="A695" s="143"/>
      <c r="B695" s="136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</row>
    <row r="696" spans="1:13">
      <c r="A696" s="143"/>
      <c r="B696" s="136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</row>
    <row r="697" spans="1:13">
      <c r="A697" s="143"/>
      <c r="B697" s="136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</row>
    <row r="698" spans="1:13">
      <c r="A698" s="143"/>
      <c r="B698" s="136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</row>
    <row r="699" spans="1:13">
      <c r="A699" s="143"/>
      <c r="B699" s="136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</row>
    <row r="700" spans="1:13">
      <c r="A700" s="143"/>
      <c r="B700" s="136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</row>
    <row r="701" spans="1:13">
      <c r="A701" s="143"/>
      <c r="B701" s="136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</row>
    <row r="702" spans="1:13">
      <c r="A702" s="143"/>
      <c r="B702" s="136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</row>
    <row r="703" spans="1:13">
      <c r="A703" s="143"/>
      <c r="B703" s="136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</row>
    <row r="704" spans="1:13">
      <c r="A704" s="143"/>
      <c r="B704" s="136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</row>
    <row r="705" spans="1:13">
      <c r="A705" s="143"/>
      <c r="B705" s="136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</row>
    <row r="706" spans="1:13">
      <c r="A706" s="143"/>
      <c r="B706" s="136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</row>
    <row r="707" spans="1:13">
      <c r="A707" s="143"/>
      <c r="B707" s="136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</row>
    <row r="708" spans="1:13">
      <c r="A708" s="143"/>
      <c r="B708" s="136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</row>
    <row r="709" spans="1:13">
      <c r="A709" s="143"/>
      <c r="B709" s="136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</row>
    <row r="710" spans="1:13">
      <c r="A710" s="143"/>
      <c r="B710" s="136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</row>
    <row r="711" spans="1:13">
      <c r="A711" s="143"/>
      <c r="B711" s="136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</row>
    <row r="712" spans="1:13">
      <c r="A712" s="143"/>
      <c r="B712" s="136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</row>
    <row r="713" spans="1:13">
      <c r="A713" s="143"/>
      <c r="B713" s="136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</row>
    <row r="714" spans="1:13">
      <c r="A714" s="143"/>
      <c r="B714" s="136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</row>
    <row r="715" spans="1:13">
      <c r="A715" s="143"/>
      <c r="B715" s="136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</row>
    <row r="716" spans="1:13">
      <c r="A716" s="143"/>
      <c r="B716" s="136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</row>
    <row r="717" spans="1:13">
      <c r="A717" s="143"/>
      <c r="B717" s="136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</row>
    <row r="718" spans="1:13">
      <c r="A718" s="143"/>
      <c r="B718" s="136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</row>
    <row r="719" spans="1:13">
      <c r="A719" s="143"/>
      <c r="B719" s="136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</row>
    <row r="720" spans="1:13">
      <c r="A720" s="143"/>
      <c r="B720" s="136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</row>
    <row r="721" spans="1:13">
      <c r="A721" s="143"/>
      <c r="B721" s="136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</row>
    <row r="722" spans="1:13">
      <c r="A722" s="143"/>
      <c r="B722" s="136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</row>
    <row r="723" spans="1:13">
      <c r="A723" s="143"/>
      <c r="B723" s="136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</row>
    <row r="724" spans="1:13">
      <c r="A724" s="143"/>
      <c r="B724" s="136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</row>
    <row r="725" spans="1:13">
      <c r="A725" s="143"/>
      <c r="B725" s="136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</row>
    <row r="726" spans="1:13">
      <c r="A726" s="143"/>
      <c r="B726" s="136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</row>
    <row r="727" spans="1:13">
      <c r="A727" s="143"/>
      <c r="B727" s="136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</row>
    <row r="728" spans="1:13">
      <c r="A728" s="143"/>
      <c r="B728" s="136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</row>
    <row r="729" spans="1:13">
      <c r="A729" s="143"/>
      <c r="B729" s="136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</row>
    <row r="730" spans="1:13">
      <c r="A730" s="143"/>
      <c r="B730" s="136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</row>
    <row r="731" spans="1:13">
      <c r="A731" s="143"/>
      <c r="B731" s="136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</row>
    <row r="732" spans="1:13">
      <c r="A732" s="143"/>
      <c r="B732" s="136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</row>
    <row r="733" spans="1:13">
      <c r="A733" s="143"/>
      <c r="B733" s="136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</row>
    <row r="734" spans="1:13">
      <c r="A734" s="143"/>
      <c r="B734" s="136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</row>
    <row r="735" spans="1:13">
      <c r="A735" s="143"/>
      <c r="B735" s="136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</row>
    <row r="736" spans="1:13">
      <c r="A736" s="143"/>
      <c r="B736" s="136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</row>
    <row r="737" spans="1:13">
      <c r="A737" s="143"/>
      <c r="B737" s="136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</row>
    <row r="738" spans="1:13">
      <c r="A738" s="143"/>
      <c r="B738" s="136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</row>
    <row r="739" spans="1:13">
      <c r="A739" s="143"/>
      <c r="B739" s="136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</row>
    <row r="740" spans="1:13">
      <c r="A740" s="143"/>
      <c r="B740" s="136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</row>
    <row r="741" spans="1:13">
      <c r="A741" s="143"/>
      <c r="B741" s="136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</row>
    <row r="742" spans="1:13">
      <c r="A742" s="143"/>
      <c r="B742" s="136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</row>
    <row r="743" spans="1:13">
      <c r="A743" s="143"/>
      <c r="B743" s="136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</row>
    <row r="744" spans="1:13">
      <c r="A744" s="143"/>
      <c r="B744" s="136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</row>
    <row r="745" spans="1:13">
      <c r="A745" s="143"/>
      <c r="B745" s="136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</row>
    <row r="746" spans="1:13">
      <c r="A746" s="143"/>
      <c r="B746" s="136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</row>
    <row r="747" spans="1:13">
      <c r="A747" s="143"/>
      <c r="B747" s="136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</row>
    <row r="748" spans="1:13">
      <c r="A748" s="143"/>
      <c r="B748" s="136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</row>
    <row r="749" spans="1:13">
      <c r="A749" s="143"/>
      <c r="B749" s="136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</row>
    <row r="750" spans="1:13">
      <c r="A750" s="143"/>
      <c r="B750" s="136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</row>
    <row r="751" spans="1:13">
      <c r="A751" s="143"/>
      <c r="B751" s="136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</row>
    <row r="752" spans="1:13">
      <c r="A752" s="143"/>
      <c r="B752" s="136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</row>
    <row r="753" spans="1:13">
      <c r="A753" s="143"/>
      <c r="B753" s="136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</row>
    <row r="754" spans="1:13">
      <c r="A754" s="143"/>
      <c r="B754" s="136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</row>
    <row r="755" spans="1:13">
      <c r="A755" s="143"/>
      <c r="B755" s="136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</row>
    <row r="756" spans="1:13">
      <c r="A756" s="143"/>
      <c r="B756" s="136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</row>
    <row r="757" spans="1:13">
      <c r="A757" s="143"/>
      <c r="B757" s="136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</row>
    <row r="758" spans="1:13">
      <c r="A758" s="143"/>
      <c r="B758" s="136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</row>
    <row r="759" spans="1:13">
      <c r="A759" s="143"/>
      <c r="B759" s="136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</row>
    <row r="760" spans="1:13">
      <c r="A760" s="143"/>
      <c r="B760" s="136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</row>
    <row r="761" spans="1:13">
      <c r="A761" s="143"/>
      <c r="B761" s="136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</row>
    <row r="762" spans="1:13">
      <c r="A762" s="143"/>
      <c r="B762" s="136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</row>
    <row r="763" spans="1:13">
      <c r="A763" s="143"/>
      <c r="B763" s="136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</row>
    <row r="764" spans="1:13">
      <c r="A764" s="143"/>
      <c r="B764" s="136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</row>
    <row r="765" spans="1:13">
      <c r="A765" s="143"/>
      <c r="B765" s="136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</row>
    <row r="766" spans="1:13">
      <c r="A766" s="143"/>
      <c r="B766" s="136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</row>
    <row r="767" spans="1:13">
      <c r="A767" s="143"/>
      <c r="B767" s="136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</row>
    <row r="768" spans="1:13">
      <c r="A768" s="143"/>
      <c r="B768" s="136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</row>
    <row r="769" spans="1:13">
      <c r="A769" s="143"/>
      <c r="B769" s="136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</row>
    <row r="770" spans="1:13">
      <c r="A770" s="143"/>
      <c r="B770" s="136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</row>
    <row r="771" spans="1:13">
      <c r="A771" s="143"/>
      <c r="B771" s="136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</row>
    <row r="772" spans="1:13">
      <c r="A772" s="143"/>
      <c r="B772" s="136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</row>
    <row r="773" spans="1:13">
      <c r="A773" s="143"/>
      <c r="B773" s="136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</row>
    <row r="774" spans="1:13">
      <c r="A774" s="143"/>
      <c r="B774" s="136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</row>
    <row r="775" spans="1:13">
      <c r="A775" s="143"/>
      <c r="B775" s="136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</row>
    <row r="776" spans="1:13">
      <c r="A776" s="143"/>
      <c r="B776" s="136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</row>
    <row r="777" spans="1:13">
      <c r="A777" s="143"/>
      <c r="B777" s="136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</row>
    <row r="778" spans="1:13">
      <c r="A778" s="143"/>
      <c r="B778" s="136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</row>
    <row r="779" spans="1:13">
      <c r="A779" s="143"/>
      <c r="B779" s="136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</row>
    <row r="780" spans="1:13">
      <c r="A780" s="143"/>
      <c r="B780" s="136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</row>
    <row r="781" spans="1:13">
      <c r="A781" s="143"/>
      <c r="B781" s="136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</row>
    <row r="782" spans="1:13">
      <c r="A782" s="143"/>
      <c r="B782" s="136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</row>
    <row r="783" spans="1:13">
      <c r="A783" s="143"/>
      <c r="B783" s="136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</row>
    <row r="784" spans="1:13">
      <c r="A784" s="143"/>
      <c r="B784" s="136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</row>
    <row r="785" spans="1:13">
      <c r="A785" s="143"/>
      <c r="B785" s="136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</row>
    <row r="786" spans="1:13">
      <c r="A786" s="143"/>
      <c r="B786" s="136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</row>
    <row r="787" spans="1:13">
      <c r="A787" s="143"/>
      <c r="B787" s="136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</row>
    <row r="788" spans="1:13">
      <c r="A788" s="143"/>
      <c r="B788" s="136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</row>
    <row r="789" spans="1:13">
      <c r="A789" s="143"/>
      <c r="B789" s="136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</row>
    <row r="790" spans="1:13">
      <c r="A790" s="143"/>
      <c r="B790" s="136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</row>
    <row r="791" spans="1:13">
      <c r="A791" s="143"/>
      <c r="B791" s="136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</row>
    <row r="792" spans="1:13">
      <c r="A792" s="143"/>
      <c r="B792" s="136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</row>
    <row r="793" spans="1:13">
      <c r="A793" s="143"/>
      <c r="B793" s="136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</row>
    <row r="794" spans="1:13">
      <c r="A794" s="143"/>
      <c r="B794" s="136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</row>
    <row r="795" spans="1:13">
      <c r="A795" s="143"/>
      <c r="B795" s="136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</row>
    <row r="796" spans="1:13">
      <c r="A796" s="143"/>
      <c r="B796" s="136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</row>
    <row r="797" spans="1:13">
      <c r="A797" s="143"/>
      <c r="B797" s="136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</row>
    <row r="798" spans="1:13">
      <c r="A798" s="143"/>
      <c r="B798" s="136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</row>
    <row r="799" spans="1:13">
      <c r="A799" s="143"/>
      <c r="B799" s="136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</row>
    <row r="800" spans="1:13">
      <c r="A800" s="143"/>
      <c r="B800" s="136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</row>
    <row r="801" spans="1:13">
      <c r="A801" s="143"/>
      <c r="B801" s="136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</row>
    <row r="802" spans="1:13">
      <c r="A802" s="143"/>
      <c r="B802" s="136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</row>
    <row r="803" spans="1:13">
      <c r="A803" s="143"/>
      <c r="B803" s="136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</row>
    <row r="804" spans="1:13">
      <c r="A804" s="143"/>
      <c r="B804" s="136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</row>
    <row r="805" spans="1:13">
      <c r="A805" s="143"/>
      <c r="B805" s="136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</row>
    <row r="806" spans="1:13">
      <c r="A806" s="143"/>
      <c r="B806" s="136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</row>
    <row r="807" spans="1:13">
      <c r="A807" s="143"/>
      <c r="B807" s="136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</row>
    <row r="808" spans="1:13">
      <c r="A808" s="143"/>
      <c r="B808" s="136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</row>
    <row r="809" spans="1:13">
      <c r="A809" s="143"/>
      <c r="B809" s="136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</row>
    <row r="810" spans="1:13">
      <c r="A810" s="143"/>
      <c r="B810" s="136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</row>
    <row r="811" spans="1:13">
      <c r="A811" s="143"/>
      <c r="B811" s="136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</row>
    <row r="812" spans="1:13">
      <c r="A812" s="143"/>
      <c r="B812" s="136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</row>
    <row r="813" spans="1:13">
      <c r="A813" s="143"/>
      <c r="B813" s="136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</row>
    <row r="814" spans="1:13">
      <c r="A814" s="143"/>
      <c r="B814" s="136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</row>
    <row r="815" spans="1:13">
      <c r="A815" s="143"/>
      <c r="B815" s="136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</row>
    <row r="816" spans="1:13">
      <c r="A816" s="143"/>
      <c r="B816" s="136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</row>
    <row r="817" spans="1:13">
      <c r="A817" s="143"/>
      <c r="B817" s="136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</row>
    <row r="818" spans="1:13">
      <c r="A818" s="143"/>
      <c r="B818" s="136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</row>
    <row r="819" spans="1:13">
      <c r="A819" s="143"/>
      <c r="B819" s="136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</row>
    <row r="820" spans="1:13">
      <c r="A820" s="143"/>
      <c r="B820" s="136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</row>
    <row r="821" spans="1:13">
      <c r="A821" s="143"/>
      <c r="B821" s="136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</row>
    <row r="822" spans="1:13">
      <c r="A822" s="143"/>
      <c r="B822" s="136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</row>
    <row r="823" spans="1:13">
      <c r="A823" s="143"/>
      <c r="B823" s="136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</row>
    <row r="824" spans="1:13">
      <c r="A824" s="143"/>
      <c r="B824" s="136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</row>
    <row r="825" spans="1:13">
      <c r="A825" s="143"/>
      <c r="B825" s="136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</row>
    <row r="826" spans="1:13">
      <c r="A826" s="143"/>
      <c r="B826" s="136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</row>
    <row r="827" spans="1:13">
      <c r="A827" s="143"/>
      <c r="B827" s="136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</row>
    <row r="828" spans="1:13">
      <c r="A828" s="143"/>
      <c r="B828" s="136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</row>
    <row r="829" spans="1:13">
      <c r="A829" s="143"/>
      <c r="B829" s="136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</row>
    <row r="830" spans="1:13">
      <c r="A830" s="143"/>
      <c r="B830" s="136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</row>
    <row r="831" spans="1:13">
      <c r="A831" s="143"/>
      <c r="B831" s="136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</row>
    <row r="832" spans="1:13">
      <c r="A832" s="143"/>
      <c r="B832" s="136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</row>
    <row r="833" spans="1:13">
      <c r="A833" s="143"/>
      <c r="B833" s="136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</row>
    <row r="834" spans="1:13">
      <c r="A834" s="143"/>
      <c r="B834" s="136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</row>
    <row r="835" spans="1:13">
      <c r="A835" s="143"/>
      <c r="B835" s="136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</row>
    <row r="836" spans="1:13">
      <c r="A836" s="143"/>
      <c r="B836" s="136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</row>
    <row r="837" spans="1:13">
      <c r="A837" s="143"/>
      <c r="B837" s="136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</row>
    <row r="838" spans="1:13">
      <c r="A838" s="143"/>
      <c r="B838" s="136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</row>
    <row r="839" spans="1:13">
      <c r="A839" s="143"/>
      <c r="B839" s="136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</row>
    <row r="840" spans="1:13">
      <c r="A840" s="143"/>
      <c r="B840" s="136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</row>
    <row r="841" spans="1:13">
      <c r="A841" s="143"/>
      <c r="B841" s="136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</row>
    <row r="842" spans="1:13">
      <c r="A842" s="143"/>
      <c r="B842" s="136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</row>
    <row r="843" spans="1:13">
      <c r="A843" s="143"/>
      <c r="B843" s="136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</row>
    <row r="844" spans="1:13">
      <c r="A844" s="143"/>
      <c r="B844" s="136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</row>
    <row r="845" spans="1:13">
      <c r="A845" s="143"/>
      <c r="B845" s="136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</row>
    <row r="846" spans="1:13">
      <c r="A846" s="143"/>
      <c r="B846" s="136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</row>
    <row r="847" spans="1:13">
      <c r="A847" s="143"/>
      <c r="B847" s="136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</row>
    <row r="848" spans="1:13">
      <c r="A848" s="143"/>
      <c r="B848" s="136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</row>
    <row r="849" spans="1:13">
      <c r="A849" s="143"/>
      <c r="B849" s="136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</row>
    <row r="850" spans="1:13">
      <c r="A850" s="143"/>
      <c r="B850" s="136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</row>
    <row r="851" spans="1:13">
      <c r="A851" s="143"/>
      <c r="B851" s="136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</row>
    <row r="852" spans="1:13">
      <c r="A852" s="143"/>
      <c r="B852" s="136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</row>
    <row r="853" spans="1:13">
      <c r="A853" s="143"/>
      <c r="B853" s="136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</row>
    <row r="854" spans="1:13">
      <c r="A854" s="143"/>
      <c r="B854" s="136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</row>
    <row r="855" spans="1:13">
      <c r="A855" s="143"/>
      <c r="B855" s="136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</row>
    <row r="856" spans="1:13">
      <c r="A856" s="143"/>
      <c r="B856" s="136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</row>
    <row r="857" spans="1:13">
      <c r="A857" s="143"/>
      <c r="B857" s="136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</row>
    <row r="858" spans="1:13">
      <c r="A858" s="143"/>
      <c r="B858" s="136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</row>
    <row r="859" spans="1:13">
      <c r="A859" s="143"/>
      <c r="B859" s="136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</row>
    <row r="860" spans="1:13">
      <c r="A860" s="143"/>
      <c r="B860" s="136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</row>
    <row r="861" spans="1:13">
      <c r="A861" s="143"/>
      <c r="B861" s="136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</row>
    <row r="862" spans="1:13">
      <c r="A862" s="143"/>
      <c r="B862" s="136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</row>
    <row r="863" spans="1:13">
      <c r="A863" s="143"/>
      <c r="B863" s="136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</row>
    <row r="864" spans="1:13">
      <c r="A864" s="143"/>
      <c r="B864" s="136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</row>
    <row r="865" spans="1:13">
      <c r="A865" s="143"/>
      <c r="B865" s="136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</row>
    <row r="866" spans="1:13">
      <c r="A866" s="143"/>
      <c r="B866" s="136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</row>
    <row r="867" spans="1:13">
      <c r="A867" s="143"/>
      <c r="B867" s="136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</row>
    <row r="868" spans="1:13">
      <c r="A868" s="143"/>
      <c r="B868" s="136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</row>
    <row r="869" spans="1:13">
      <c r="A869" s="143"/>
      <c r="B869" s="136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</row>
    <row r="870" spans="1:13">
      <c r="A870" s="143"/>
      <c r="B870" s="136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</row>
    <row r="871" spans="1:13">
      <c r="A871" s="143"/>
      <c r="B871" s="136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</row>
    <row r="872" spans="1:13">
      <c r="A872" s="143"/>
      <c r="B872" s="136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</row>
    <row r="873" spans="1:13">
      <c r="A873" s="143"/>
      <c r="B873" s="136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</row>
    <row r="874" spans="1:13">
      <c r="A874" s="143"/>
      <c r="B874" s="136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</row>
    <row r="875" spans="1:13">
      <c r="A875" s="143"/>
      <c r="B875" s="136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</row>
    <row r="876" spans="1:13">
      <c r="A876" s="143"/>
      <c r="B876" s="136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</row>
    <row r="877" spans="1:13">
      <c r="A877" s="143"/>
      <c r="B877" s="136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</row>
    <row r="878" spans="1:13">
      <c r="A878" s="143"/>
      <c r="B878" s="136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</row>
    <row r="879" spans="1:13">
      <c r="A879" s="143"/>
      <c r="B879" s="136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</row>
    <row r="880" spans="1:13">
      <c r="A880" s="143"/>
      <c r="B880" s="136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</row>
    <row r="881" spans="1:13">
      <c r="A881" s="143"/>
      <c r="B881" s="136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</row>
    <row r="882" spans="1:13">
      <c r="A882" s="143"/>
      <c r="B882" s="136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</row>
    <row r="883" spans="1:13">
      <c r="A883" s="143"/>
      <c r="B883" s="136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</row>
    <row r="884" spans="1:13">
      <c r="A884" s="143"/>
      <c r="B884" s="136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</row>
    <row r="885" spans="1:13">
      <c r="A885" s="143"/>
      <c r="B885" s="136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</row>
    <row r="886" spans="1:13">
      <c r="A886" s="143"/>
      <c r="B886" s="136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</row>
    <row r="887" spans="1:13">
      <c r="A887" s="143"/>
      <c r="B887" s="136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</row>
    <row r="888" spans="1:13">
      <c r="A888" s="143"/>
      <c r="B888" s="136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</row>
    <row r="889" spans="1:13">
      <c r="A889" s="143"/>
      <c r="B889" s="136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</row>
    <row r="890" spans="1:13">
      <c r="A890" s="143"/>
      <c r="B890" s="136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</row>
    <row r="891" spans="1:13">
      <c r="A891" s="143"/>
      <c r="B891" s="136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</row>
    <row r="892" spans="1:13">
      <c r="A892" s="143"/>
      <c r="B892" s="136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</row>
    <row r="893" spans="1:13">
      <c r="A893" s="143"/>
      <c r="B893" s="136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</row>
    <row r="894" spans="1:13">
      <c r="A894" s="143"/>
      <c r="B894" s="136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</row>
    <row r="895" spans="1:13">
      <c r="A895" s="143"/>
      <c r="B895" s="136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</row>
    <row r="896" spans="1:13">
      <c r="A896" s="143"/>
      <c r="B896" s="136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</row>
    <row r="897" spans="1:13">
      <c r="A897" s="143"/>
      <c r="B897" s="136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</row>
    <row r="898" spans="1:13">
      <c r="A898" s="143"/>
      <c r="B898" s="136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</row>
    <row r="899" spans="1:13">
      <c r="A899" s="143"/>
      <c r="B899" s="136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</row>
    <row r="900" spans="1:13">
      <c r="A900" s="143"/>
      <c r="B900" s="136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</row>
    <row r="901" spans="1:13">
      <c r="A901" s="143"/>
      <c r="B901" s="136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</row>
    <row r="902" spans="1:13">
      <c r="A902" s="143"/>
      <c r="B902" s="136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</row>
    <row r="903" spans="1:13">
      <c r="A903" s="143"/>
      <c r="B903" s="136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</row>
    <row r="904" spans="1:13">
      <c r="A904" s="143"/>
      <c r="B904" s="136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</row>
    <row r="905" spans="1:13">
      <c r="A905" s="143"/>
      <c r="B905" s="136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</row>
    <row r="906" spans="1:13">
      <c r="A906" s="143"/>
      <c r="B906" s="136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</row>
    <row r="907" spans="1:13">
      <c r="A907" s="143"/>
      <c r="B907" s="136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</row>
    <row r="908" spans="1:13">
      <c r="A908" s="143"/>
      <c r="B908" s="136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</row>
    <row r="909" spans="1:13">
      <c r="A909" s="143"/>
      <c r="B909" s="136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</row>
    <row r="910" spans="1:13">
      <c r="A910" s="143"/>
      <c r="B910" s="136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</row>
    <row r="911" spans="1:13">
      <c r="A911" s="143"/>
      <c r="B911" s="136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</row>
    <row r="912" spans="1:13">
      <c r="A912" s="143"/>
      <c r="B912" s="136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</row>
    <row r="913" spans="1:13">
      <c r="A913" s="143"/>
      <c r="B913" s="136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</row>
    <row r="914" spans="1:13">
      <c r="A914" s="143"/>
      <c r="B914" s="136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</row>
    <row r="915" spans="1:13">
      <c r="A915" s="143"/>
      <c r="B915" s="136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</row>
    <row r="916" spans="1:13">
      <c r="A916" s="143"/>
      <c r="B916" s="136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</row>
    <row r="917" spans="1:13">
      <c r="A917" s="143"/>
      <c r="B917" s="136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</row>
    <row r="918" spans="1:13">
      <c r="A918" s="143"/>
      <c r="B918" s="136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</row>
    <row r="919" spans="1:13">
      <c r="A919" s="143"/>
      <c r="B919" s="136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</row>
    <row r="920" spans="1:13">
      <c r="A920" s="143"/>
      <c r="B920" s="136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</row>
    <row r="921" spans="1:13">
      <c r="A921" s="143"/>
      <c r="B921" s="136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</row>
    <row r="922" spans="1:13">
      <c r="A922" s="143"/>
      <c r="B922" s="136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</row>
    <row r="923" spans="1:13">
      <c r="A923" s="143"/>
      <c r="B923" s="136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</row>
    <row r="924" spans="1:13">
      <c r="A924" s="143"/>
      <c r="B924" s="136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</row>
    <row r="925" spans="1:13">
      <c r="A925" s="143"/>
      <c r="B925" s="136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</row>
    <row r="926" spans="1:13">
      <c r="A926" s="143"/>
      <c r="B926" s="136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</row>
    <row r="927" spans="1:13">
      <c r="A927" s="143"/>
      <c r="B927" s="136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</row>
    <row r="928" spans="1:13">
      <c r="A928" s="143"/>
      <c r="B928" s="136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</row>
    <row r="929" spans="1:13">
      <c r="A929" s="143"/>
      <c r="B929" s="136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</row>
    <row r="930" spans="1:13">
      <c r="A930" s="143"/>
      <c r="B930" s="136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</row>
    <row r="931" spans="1:13">
      <c r="A931" s="143"/>
      <c r="B931" s="136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</row>
    <row r="932" spans="1:13">
      <c r="A932" s="143"/>
      <c r="B932" s="136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</row>
    <row r="933" spans="1:13">
      <c r="A933" s="143"/>
      <c r="B933" s="136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</row>
    <row r="934" spans="1:13">
      <c r="A934" s="143"/>
      <c r="B934" s="136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</row>
    <row r="935" spans="1:13">
      <c r="A935" s="143"/>
      <c r="B935" s="136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</row>
    <row r="936" spans="1:13">
      <c r="A936" s="143"/>
      <c r="B936" s="136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</row>
    <row r="937" spans="1:13">
      <c r="A937" s="143"/>
      <c r="B937" s="136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</row>
    <row r="938" spans="1:13">
      <c r="A938" s="143"/>
      <c r="B938" s="136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</row>
    <row r="939" spans="1:13">
      <c r="A939" s="143"/>
      <c r="B939" s="136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</row>
    <row r="940" spans="1:13">
      <c r="A940" s="143"/>
      <c r="B940" s="136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</row>
    <row r="941" spans="1:13">
      <c r="A941" s="143"/>
      <c r="B941" s="136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</row>
    <row r="942" spans="1:13">
      <c r="A942" s="143"/>
      <c r="B942" s="136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</row>
    <row r="943" spans="1:13">
      <c r="A943" s="143"/>
      <c r="B943" s="136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</row>
    <row r="944" spans="1:13">
      <c r="A944" s="143"/>
      <c r="B944" s="136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</row>
    <row r="945" spans="1:13">
      <c r="A945" s="143"/>
      <c r="B945" s="136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</row>
    <row r="946" spans="1:13">
      <c r="A946" s="143"/>
      <c r="B946" s="136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</row>
    <row r="947" spans="1:13">
      <c r="A947" s="143"/>
      <c r="B947" s="136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</row>
    <row r="948" spans="1:13">
      <c r="A948" s="143"/>
      <c r="B948" s="136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</row>
    <row r="949" spans="1:13">
      <c r="A949" s="143"/>
      <c r="B949" s="136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</row>
    <row r="950" spans="1:13">
      <c r="A950" s="143"/>
      <c r="B950" s="136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</row>
    <row r="951" spans="1:13">
      <c r="A951" s="143"/>
      <c r="B951" s="136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</row>
    <row r="952" spans="1:13">
      <c r="A952" s="143"/>
      <c r="B952" s="136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</row>
    <row r="953" spans="1:13">
      <c r="A953" s="143"/>
      <c r="B953" s="136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</row>
    <row r="954" spans="1:13">
      <c r="A954" s="143"/>
      <c r="B954" s="136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</row>
    <row r="955" spans="1:13">
      <c r="A955" s="143"/>
      <c r="B955" s="136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</row>
    <row r="956" spans="1:13">
      <c r="A956" s="143"/>
      <c r="B956" s="136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</row>
    <row r="957" spans="1:13">
      <c r="A957" s="143"/>
      <c r="B957" s="136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</row>
    <row r="958" spans="1:13">
      <c r="A958" s="143"/>
      <c r="B958" s="136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</row>
    <row r="959" spans="1:13">
      <c r="A959" s="143"/>
      <c r="B959" s="136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</row>
    <row r="960" spans="1:13">
      <c r="A960" s="143"/>
      <c r="B960" s="136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</row>
    <row r="961" spans="1:13">
      <c r="A961" s="143"/>
      <c r="B961" s="136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</row>
    <row r="962" spans="1:13">
      <c r="A962" s="143"/>
      <c r="B962" s="136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</row>
    <row r="963" spans="1:13">
      <c r="A963" s="143"/>
      <c r="B963" s="136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</row>
    <row r="964" spans="1:13">
      <c r="A964" s="143"/>
      <c r="B964" s="136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</row>
    <row r="965" spans="1:13">
      <c r="A965" s="143"/>
      <c r="B965" s="136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</row>
    <row r="966" spans="1:13">
      <c r="A966" s="143"/>
      <c r="B966" s="136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</row>
    <row r="967" spans="1:13">
      <c r="A967" s="143"/>
      <c r="B967" s="136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</row>
    <row r="968" spans="1:13">
      <c r="A968" s="143"/>
      <c r="B968" s="136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</row>
    <row r="969" spans="1:13">
      <c r="A969" s="143"/>
      <c r="B969" s="136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</row>
    <row r="970" spans="1:13">
      <c r="A970" s="143"/>
      <c r="B970" s="136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</row>
    <row r="971" spans="1:13">
      <c r="A971" s="143"/>
      <c r="B971" s="136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</row>
    <row r="972" spans="1:13">
      <c r="A972" s="143"/>
      <c r="B972" s="136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</row>
    <row r="973" spans="1:13">
      <c r="A973" s="143"/>
      <c r="B973" s="136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</row>
    <row r="974" spans="1:13">
      <c r="A974" s="143"/>
      <c r="B974" s="136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</row>
    <row r="975" spans="1:13">
      <c r="A975" s="143"/>
      <c r="B975" s="136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</row>
    <row r="976" spans="1:13">
      <c r="A976" s="143"/>
      <c r="B976" s="136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</row>
    <row r="977" spans="1:13">
      <c r="A977" s="143"/>
      <c r="B977" s="136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</row>
    <row r="978" spans="1:13">
      <c r="A978" s="143"/>
      <c r="B978" s="136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</row>
    <row r="979" spans="1:13">
      <c r="A979" s="143"/>
      <c r="B979" s="136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</row>
    <row r="980" spans="1:13">
      <c r="A980" s="143"/>
      <c r="B980" s="136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</row>
    <row r="981" spans="1:13">
      <c r="A981" s="143"/>
      <c r="B981" s="136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</row>
    <row r="982" spans="1:13">
      <c r="A982" s="143"/>
      <c r="B982" s="136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</row>
    <row r="983" spans="1:13">
      <c r="A983" s="143"/>
      <c r="B983" s="136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</row>
    <row r="984" spans="1:13">
      <c r="A984" s="143"/>
      <c r="B984" s="136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</row>
    <row r="985" spans="1:13">
      <c r="A985" s="143"/>
      <c r="B985" s="136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</row>
    <row r="986" spans="1:13">
      <c r="A986" s="143"/>
      <c r="B986" s="136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</row>
    <row r="987" spans="1:13">
      <c r="A987" s="143"/>
      <c r="B987" s="136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</row>
    <row r="988" spans="1:13">
      <c r="A988" s="143"/>
      <c r="B988" s="136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</row>
    <row r="989" spans="1:13">
      <c r="A989" s="143"/>
      <c r="B989" s="136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</row>
    <row r="990" spans="1:13">
      <c r="A990" s="143"/>
      <c r="B990" s="136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</row>
    <row r="991" spans="1:13">
      <c r="A991" s="143"/>
      <c r="B991" s="136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</row>
    <row r="992" spans="1:13">
      <c r="A992" s="143"/>
      <c r="B992" s="136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</row>
    <row r="993" spans="1:13">
      <c r="A993" s="143"/>
      <c r="B993" s="136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</row>
    <row r="994" spans="1:13">
      <c r="A994" s="143"/>
      <c r="B994" s="136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</row>
    <row r="995" spans="1:13">
      <c r="A995" s="143"/>
      <c r="B995" s="136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</row>
    <row r="996" spans="1:13">
      <c r="A996" s="143"/>
      <c r="B996" s="136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</row>
    <row r="997" spans="1:13">
      <c r="A997" s="143"/>
      <c r="B997" s="136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</row>
    <row r="998" spans="1:13">
      <c r="A998" s="143"/>
      <c r="B998" s="136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</row>
    <row r="999" spans="1:13">
      <c r="A999" s="143"/>
      <c r="B999" s="136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</row>
    <row r="1000" spans="1:13">
      <c r="A1000" s="143"/>
      <c r="B1000" s="136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</row>
    <row r="1001" spans="1:13">
      <c r="A1001" s="143"/>
      <c r="B1001" s="136"/>
      <c r="C1001" s="137"/>
      <c r="D1001" s="137"/>
      <c r="E1001" s="137"/>
      <c r="F1001" s="137"/>
      <c r="G1001" s="137"/>
      <c r="H1001" s="137"/>
      <c r="I1001" s="137"/>
      <c r="J1001" s="137"/>
      <c r="K1001" s="137"/>
      <c r="L1001" s="137"/>
      <c r="M1001" s="137"/>
    </row>
    <row r="1002" spans="1:13">
      <c r="A1002" s="143"/>
      <c r="B1002" s="136"/>
      <c r="C1002" s="137"/>
      <c r="D1002" s="137"/>
      <c r="E1002" s="137"/>
      <c r="F1002" s="137"/>
      <c r="G1002" s="137"/>
      <c r="H1002" s="137"/>
      <c r="I1002" s="137"/>
      <c r="J1002" s="137"/>
      <c r="K1002" s="137"/>
      <c r="L1002" s="137"/>
      <c r="M1002" s="137"/>
    </row>
    <row r="1003" spans="1:13">
      <c r="A1003" s="143"/>
      <c r="B1003" s="136"/>
      <c r="C1003" s="137"/>
      <c r="D1003" s="137"/>
      <c r="E1003" s="137"/>
      <c r="F1003" s="137"/>
      <c r="G1003" s="137"/>
      <c r="H1003" s="137"/>
      <c r="I1003" s="137"/>
      <c r="J1003" s="137"/>
      <c r="K1003" s="137"/>
      <c r="L1003" s="137"/>
      <c r="M1003" s="137"/>
    </row>
    <row r="1004" spans="1:13">
      <c r="A1004" s="143"/>
      <c r="B1004" s="136"/>
      <c r="C1004" s="137"/>
      <c r="D1004" s="137"/>
      <c r="E1004" s="137"/>
      <c r="F1004" s="137"/>
      <c r="G1004" s="137"/>
      <c r="H1004" s="137"/>
      <c r="I1004" s="137"/>
      <c r="J1004" s="137"/>
      <c r="K1004" s="137"/>
      <c r="L1004" s="137"/>
      <c r="M1004" s="137"/>
    </row>
    <row r="1005" spans="1:13">
      <c r="A1005" s="143"/>
      <c r="B1005" s="136"/>
      <c r="C1005" s="137"/>
      <c r="D1005" s="137"/>
      <c r="E1005" s="137"/>
      <c r="F1005" s="137"/>
      <c r="G1005" s="137"/>
      <c r="H1005" s="137"/>
      <c r="I1005" s="137"/>
      <c r="J1005" s="137"/>
      <c r="K1005" s="137"/>
      <c r="L1005" s="137"/>
      <c r="M1005" s="137"/>
    </row>
    <row r="1006" spans="1:13">
      <c r="A1006" s="143"/>
      <c r="B1006" s="136"/>
      <c r="C1006" s="137"/>
      <c r="D1006" s="137"/>
      <c r="E1006" s="137"/>
      <c r="F1006" s="137"/>
      <c r="G1006" s="137"/>
      <c r="H1006" s="137"/>
      <c r="I1006" s="137"/>
      <c r="J1006" s="137"/>
      <c r="K1006" s="137"/>
      <c r="L1006" s="137"/>
      <c r="M1006" s="137"/>
    </row>
    <row r="1007" spans="1:13">
      <c r="A1007" s="143"/>
      <c r="B1007" s="136"/>
      <c r="C1007" s="137"/>
      <c r="D1007" s="137"/>
      <c r="E1007" s="137"/>
      <c r="F1007" s="137"/>
      <c r="G1007" s="137"/>
      <c r="H1007" s="137"/>
      <c r="I1007" s="137"/>
      <c r="J1007" s="137"/>
      <c r="K1007" s="137"/>
      <c r="L1007" s="137"/>
      <c r="M1007" s="137"/>
    </row>
    <row r="1008" spans="1:13">
      <c r="A1008" s="143"/>
      <c r="B1008" s="136"/>
      <c r="C1008" s="137"/>
      <c r="D1008" s="137"/>
      <c r="E1008" s="137"/>
      <c r="F1008" s="137"/>
      <c r="G1008" s="137"/>
      <c r="H1008" s="137"/>
      <c r="I1008" s="137"/>
      <c r="J1008" s="137"/>
      <c r="K1008" s="137"/>
      <c r="L1008" s="137"/>
      <c r="M1008" s="137"/>
    </row>
    <row r="1009" spans="1:13">
      <c r="A1009" s="143"/>
      <c r="B1009" s="136"/>
      <c r="C1009" s="137"/>
      <c r="D1009" s="137"/>
      <c r="E1009" s="137"/>
      <c r="F1009" s="137"/>
      <c r="G1009" s="137"/>
      <c r="H1009" s="137"/>
      <c r="I1009" s="137"/>
      <c r="J1009" s="137"/>
      <c r="K1009" s="137"/>
      <c r="L1009" s="137"/>
      <c r="M1009" s="137"/>
    </row>
    <row r="1010" spans="1:13">
      <c r="A1010" s="143"/>
      <c r="B1010" s="136"/>
      <c r="C1010" s="137"/>
      <c r="D1010" s="137"/>
      <c r="E1010" s="137"/>
      <c r="F1010" s="137"/>
      <c r="G1010" s="137"/>
      <c r="H1010" s="137"/>
      <c r="I1010" s="137"/>
      <c r="J1010" s="137"/>
      <c r="K1010" s="137"/>
      <c r="L1010" s="137"/>
      <c r="M1010" s="137"/>
    </row>
    <row r="1011" spans="1:13">
      <c r="A1011" s="143"/>
      <c r="B1011" s="136"/>
      <c r="C1011" s="137"/>
      <c r="D1011" s="137"/>
      <c r="E1011" s="137"/>
      <c r="F1011" s="137"/>
      <c r="G1011" s="137"/>
      <c r="H1011" s="137"/>
      <c r="I1011" s="137"/>
      <c r="J1011" s="137"/>
      <c r="K1011" s="137"/>
      <c r="L1011" s="137"/>
      <c r="M1011" s="137"/>
    </row>
    <row r="1012" spans="1:13">
      <c r="A1012" s="143"/>
      <c r="B1012" s="136"/>
      <c r="C1012" s="137"/>
      <c r="D1012" s="137"/>
      <c r="E1012" s="137"/>
      <c r="F1012" s="137"/>
      <c r="G1012" s="137"/>
      <c r="H1012" s="137"/>
      <c r="I1012" s="137"/>
      <c r="J1012" s="137"/>
      <c r="K1012" s="137"/>
      <c r="L1012" s="137"/>
      <c r="M1012" s="137"/>
    </row>
    <row r="1013" spans="1:13">
      <c r="A1013" s="143"/>
      <c r="B1013" s="136"/>
      <c r="C1013" s="137"/>
      <c r="D1013" s="137"/>
      <c r="E1013" s="137"/>
      <c r="F1013" s="137"/>
      <c r="G1013" s="137"/>
      <c r="H1013" s="137"/>
      <c r="I1013" s="137"/>
      <c r="J1013" s="137"/>
      <c r="K1013" s="137"/>
      <c r="L1013" s="137"/>
      <c r="M1013" s="137"/>
    </row>
    <row r="1014" spans="1:13">
      <c r="A1014" s="143"/>
      <c r="B1014" s="136"/>
      <c r="C1014" s="137"/>
      <c r="D1014" s="137"/>
      <c r="E1014" s="137"/>
      <c r="F1014" s="137"/>
      <c r="G1014" s="137"/>
      <c r="H1014" s="137"/>
      <c r="I1014" s="137"/>
      <c r="J1014" s="137"/>
      <c r="K1014" s="137"/>
      <c r="L1014" s="137"/>
      <c r="M1014" s="137"/>
    </row>
    <row r="1015" spans="1:13">
      <c r="A1015" s="143"/>
      <c r="B1015" s="136"/>
      <c r="C1015" s="137"/>
      <c r="D1015" s="137"/>
      <c r="E1015" s="137"/>
      <c r="F1015" s="137"/>
      <c r="G1015" s="137"/>
      <c r="H1015" s="137"/>
      <c r="I1015" s="137"/>
      <c r="J1015" s="137"/>
      <c r="K1015" s="137"/>
      <c r="L1015" s="137"/>
      <c r="M1015" s="137"/>
    </row>
    <row r="1016" spans="1:13">
      <c r="A1016" s="143"/>
      <c r="B1016" s="136"/>
      <c r="C1016" s="137"/>
      <c r="D1016" s="137"/>
      <c r="E1016" s="137"/>
      <c r="F1016" s="137"/>
      <c r="G1016" s="137"/>
      <c r="H1016" s="137"/>
      <c r="I1016" s="137"/>
      <c r="J1016" s="137"/>
      <c r="K1016" s="137"/>
      <c r="L1016" s="137"/>
      <c r="M1016" s="137"/>
    </row>
    <row r="1017" spans="1:13">
      <c r="A1017" s="143"/>
      <c r="B1017" s="136"/>
      <c r="C1017" s="137"/>
      <c r="D1017" s="137"/>
      <c r="E1017" s="137"/>
      <c r="F1017" s="137"/>
      <c r="G1017" s="137"/>
      <c r="H1017" s="137"/>
      <c r="I1017" s="137"/>
      <c r="J1017" s="137"/>
      <c r="K1017" s="137"/>
      <c r="L1017" s="137"/>
      <c r="M1017" s="137"/>
    </row>
    <row r="1018" spans="1:13">
      <c r="A1018" s="143"/>
      <c r="B1018" s="136"/>
      <c r="C1018" s="137"/>
      <c r="D1018" s="137"/>
      <c r="E1018" s="137"/>
      <c r="F1018" s="137"/>
      <c r="G1018" s="137"/>
      <c r="H1018" s="137"/>
      <c r="I1018" s="137"/>
      <c r="J1018" s="137"/>
      <c r="K1018" s="137"/>
      <c r="L1018" s="137"/>
      <c r="M1018" s="137"/>
    </row>
    <row r="1019" spans="1:13">
      <c r="A1019" s="143"/>
      <c r="B1019" s="136"/>
      <c r="C1019" s="137"/>
      <c r="D1019" s="137"/>
      <c r="E1019" s="137"/>
      <c r="F1019" s="137"/>
      <c r="G1019" s="137"/>
      <c r="H1019" s="137"/>
      <c r="I1019" s="137"/>
      <c r="J1019" s="137"/>
      <c r="K1019" s="137"/>
      <c r="L1019" s="137"/>
      <c r="M1019" s="137"/>
    </row>
    <row r="1020" spans="1:13">
      <c r="A1020" s="143"/>
      <c r="B1020" s="136"/>
      <c r="C1020" s="137"/>
      <c r="D1020" s="137"/>
      <c r="E1020" s="137"/>
      <c r="F1020" s="137"/>
      <c r="G1020" s="137"/>
      <c r="H1020" s="137"/>
      <c r="I1020" s="137"/>
      <c r="J1020" s="137"/>
      <c r="K1020" s="137"/>
      <c r="L1020" s="137"/>
      <c r="M1020" s="137"/>
    </row>
    <row r="1021" spans="1:13">
      <c r="A1021" s="143"/>
      <c r="B1021" s="136"/>
      <c r="C1021" s="137"/>
      <c r="D1021" s="137"/>
      <c r="E1021" s="137"/>
      <c r="F1021" s="137"/>
      <c r="G1021" s="137"/>
      <c r="H1021" s="137"/>
      <c r="I1021" s="137"/>
      <c r="J1021" s="137"/>
      <c r="K1021" s="137"/>
      <c r="L1021" s="137"/>
      <c r="M1021" s="137"/>
    </row>
    <row r="1022" spans="1:13">
      <c r="A1022" s="143"/>
      <c r="B1022" s="136"/>
      <c r="C1022" s="137"/>
      <c r="D1022" s="137"/>
      <c r="E1022" s="137"/>
      <c r="F1022" s="137"/>
      <c r="G1022" s="137"/>
      <c r="H1022" s="137"/>
      <c r="I1022" s="137"/>
      <c r="J1022" s="137"/>
      <c r="K1022" s="137"/>
      <c r="L1022" s="137"/>
      <c r="M1022" s="137"/>
    </row>
    <row r="1023" spans="1:13">
      <c r="A1023" s="143"/>
      <c r="B1023" s="136"/>
      <c r="C1023" s="137"/>
      <c r="D1023" s="137"/>
      <c r="E1023" s="137"/>
      <c r="F1023" s="137"/>
      <c r="G1023" s="137"/>
      <c r="H1023" s="137"/>
      <c r="I1023" s="137"/>
      <c r="J1023" s="137"/>
      <c r="K1023" s="137"/>
      <c r="L1023" s="137"/>
      <c r="M1023" s="137"/>
    </row>
    <row r="1024" spans="1:13">
      <c r="A1024" s="143"/>
      <c r="B1024" s="136"/>
      <c r="C1024" s="137"/>
      <c r="D1024" s="137"/>
      <c r="E1024" s="137"/>
      <c r="F1024" s="137"/>
      <c r="G1024" s="137"/>
      <c r="H1024" s="137"/>
      <c r="I1024" s="137"/>
      <c r="J1024" s="137"/>
      <c r="K1024" s="137"/>
      <c r="L1024" s="137"/>
      <c r="M1024" s="137"/>
    </row>
    <row r="1025" spans="1:13">
      <c r="A1025" s="143"/>
      <c r="B1025" s="136"/>
      <c r="C1025" s="137"/>
      <c r="D1025" s="137"/>
      <c r="E1025" s="137"/>
      <c r="F1025" s="137"/>
      <c r="G1025" s="137"/>
      <c r="H1025" s="137"/>
      <c r="I1025" s="137"/>
      <c r="J1025" s="137"/>
      <c r="K1025" s="137"/>
      <c r="L1025" s="137"/>
      <c r="M1025" s="137"/>
    </row>
    <row r="1026" spans="1:13">
      <c r="A1026" s="143"/>
      <c r="B1026" s="136"/>
      <c r="C1026" s="137"/>
      <c r="D1026" s="137"/>
      <c r="E1026" s="137"/>
      <c r="F1026" s="137"/>
      <c r="G1026" s="137"/>
      <c r="H1026" s="137"/>
      <c r="I1026" s="137"/>
      <c r="J1026" s="137"/>
      <c r="K1026" s="137"/>
      <c r="L1026" s="137"/>
      <c r="M1026" s="137"/>
    </row>
    <row r="1027" spans="1:13">
      <c r="A1027" s="143"/>
      <c r="B1027" s="136"/>
      <c r="C1027" s="137"/>
      <c r="D1027" s="137"/>
      <c r="E1027" s="137"/>
      <c r="F1027" s="137"/>
      <c r="G1027" s="137"/>
      <c r="H1027" s="137"/>
      <c r="I1027" s="137"/>
      <c r="J1027" s="137"/>
      <c r="K1027" s="137"/>
      <c r="L1027" s="137"/>
      <c r="M1027" s="137"/>
    </row>
    <row r="1028" spans="1:13">
      <c r="A1028" s="143"/>
      <c r="B1028" s="136"/>
      <c r="C1028" s="137"/>
      <c r="D1028" s="137"/>
      <c r="E1028" s="137"/>
      <c r="F1028" s="137"/>
      <c r="G1028" s="137"/>
      <c r="H1028" s="137"/>
      <c r="I1028" s="137"/>
      <c r="J1028" s="137"/>
      <c r="K1028" s="137"/>
      <c r="L1028" s="137"/>
      <c r="M1028" s="137"/>
    </row>
    <row r="1029" spans="1:13">
      <c r="A1029" s="143"/>
      <c r="B1029" s="136"/>
      <c r="C1029" s="137"/>
      <c r="D1029" s="137"/>
      <c r="E1029" s="137"/>
      <c r="F1029" s="137"/>
      <c r="G1029" s="137"/>
      <c r="H1029" s="137"/>
      <c r="I1029" s="137"/>
      <c r="J1029" s="137"/>
      <c r="K1029" s="137"/>
      <c r="L1029" s="137"/>
      <c r="M1029" s="137"/>
    </row>
    <row r="1030" spans="1:13">
      <c r="A1030" s="143"/>
      <c r="B1030" s="136"/>
      <c r="C1030" s="137"/>
      <c r="D1030" s="137"/>
      <c r="E1030" s="137"/>
      <c r="F1030" s="137"/>
      <c r="G1030" s="137"/>
      <c r="H1030" s="137"/>
      <c r="I1030" s="137"/>
      <c r="J1030" s="137"/>
      <c r="K1030" s="137"/>
      <c r="L1030" s="137"/>
      <c r="M1030" s="137"/>
    </row>
    <row r="1031" spans="1:13">
      <c r="A1031" s="143"/>
      <c r="B1031" s="136"/>
      <c r="C1031" s="137"/>
      <c r="D1031" s="137"/>
      <c r="E1031" s="137"/>
      <c r="F1031" s="137"/>
      <c r="G1031" s="137"/>
      <c r="H1031" s="137"/>
      <c r="I1031" s="137"/>
      <c r="J1031" s="137"/>
      <c r="K1031" s="137"/>
      <c r="L1031" s="137"/>
      <c r="M1031" s="137"/>
    </row>
    <row r="1032" spans="1:13">
      <c r="A1032" s="143"/>
      <c r="B1032" s="136"/>
      <c r="C1032" s="137"/>
      <c r="D1032" s="137"/>
      <c r="E1032" s="137"/>
      <c r="F1032" s="137"/>
      <c r="G1032" s="137"/>
      <c r="H1032" s="137"/>
      <c r="I1032" s="137"/>
      <c r="J1032" s="137"/>
      <c r="K1032" s="137"/>
      <c r="L1032" s="137"/>
      <c r="M1032" s="137"/>
    </row>
    <row r="1033" spans="1:13">
      <c r="A1033" s="143"/>
      <c r="B1033" s="136"/>
      <c r="C1033" s="137"/>
      <c r="D1033" s="137"/>
      <c r="E1033" s="137"/>
      <c r="F1033" s="137"/>
      <c r="G1033" s="137"/>
      <c r="H1033" s="137"/>
      <c r="I1033" s="137"/>
      <c r="J1033" s="137"/>
      <c r="K1033" s="137"/>
      <c r="L1033" s="137"/>
      <c r="M1033" s="137"/>
    </row>
    <row r="1034" spans="1:13">
      <c r="A1034" s="143"/>
      <c r="B1034" s="136"/>
      <c r="C1034" s="137"/>
      <c r="D1034" s="137"/>
      <c r="E1034" s="137"/>
      <c r="F1034" s="137"/>
      <c r="G1034" s="137"/>
      <c r="H1034" s="137"/>
      <c r="I1034" s="137"/>
      <c r="J1034" s="137"/>
      <c r="K1034" s="137"/>
      <c r="L1034" s="137"/>
      <c r="M1034" s="137"/>
    </row>
    <row r="1035" spans="1:13">
      <c r="A1035" s="143"/>
      <c r="B1035" s="136"/>
      <c r="C1035" s="137"/>
      <c r="D1035" s="137"/>
      <c r="E1035" s="137"/>
      <c r="F1035" s="137"/>
      <c r="G1035" s="137"/>
      <c r="H1035" s="137"/>
      <c r="I1035" s="137"/>
      <c r="J1035" s="137"/>
      <c r="K1035" s="137"/>
      <c r="L1035" s="137"/>
      <c r="M1035" s="137"/>
    </row>
    <row r="1036" spans="1:13">
      <c r="A1036" s="143"/>
      <c r="B1036" s="136"/>
      <c r="C1036" s="137"/>
      <c r="D1036" s="137"/>
      <c r="E1036" s="137"/>
      <c r="F1036" s="137"/>
      <c r="G1036" s="137"/>
      <c r="H1036" s="137"/>
      <c r="I1036" s="137"/>
      <c r="J1036" s="137"/>
      <c r="K1036" s="137"/>
      <c r="L1036" s="137"/>
      <c r="M1036" s="137"/>
    </row>
    <row r="1037" spans="1:13">
      <c r="A1037" s="143"/>
      <c r="B1037" s="136"/>
      <c r="C1037" s="137"/>
      <c r="D1037" s="137"/>
      <c r="E1037" s="137"/>
      <c r="F1037" s="137"/>
      <c r="G1037" s="137"/>
      <c r="H1037" s="137"/>
      <c r="I1037" s="137"/>
      <c r="J1037" s="137"/>
      <c r="K1037" s="137"/>
      <c r="L1037" s="137"/>
      <c r="M1037" s="137"/>
    </row>
    <row r="1038" spans="1:13">
      <c r="A1038" s="143"/>
      <c r="B1038" s="136"/>
      <c r="C1038" s="137"/>
      <c r="D1038" s="137"/>
      <c r="E1038" s="137"/>
      <c r="F1038" s="137"/>
      <c r="G1038" s="137"/>
      <c r="H1038" s="137"/>
      <c r="I1038" s="137"/>
      <c r="J1038" s="137"/>
      <c r="K1038" s="137"/>
      <c r="L1038" s="137"/>
      <c r="M1038" s="137"/>
    </row>
    <row r="1039" spans="1:13">
      <c r="A1039" s="143"/>
      <c r="B1039" s="136"/>
      <c r="C1039" s="137"/>
      <c r="D1039" s="137"/>
      <c r="E1039" s="137"/>
      <c r="F1039" s="137"/>
      <c r="G1039" s="137"/>
      <c r="H1039" s="137"/>
      <c r="I1039" s="137"/>
      <c r="J1039" s="137"/>
      <c r="K1039" s="137"/>
      <c r="L1039" s="137"/>
      <c r="M1039" s="137"/>
    </row>
    <row r="1040" spans="1:13">
      <c r="A1040" s="143"/>
      <c r="B1040" s="136"/>
      <c r="C1040" s="137"/>
      <c r="D1040" s="137"/>
      <c r="E1040" s="137"/>
      <c r="F1040" s="137"/>
      <c r="G1040" s="137"/>
      <c r="H1040" s="137"/>
      <c r="I1040" s="137"/>
      <c r="J1040" s="137"/>
      <c r="K1040" s="137"/>
      <c r="L1040" s="137"/>
      <c r="M1040" s="137"/>
    </row>
    <row r="1041" spans="1:13">
      <c r="A1041" s="143"/>
      <c r="B1041" s="136"/>
      <c r="C1041" s="137"/>
      <c r="D1041" s="137"/>
      <c r="E1041" s="137"/>
      <c r="F1041" s="137"/>
      <c r="G1041" s="137"/>
      <c r="H1041" s="137"/>
      <c r="I1041" s="137"/>
      <c r="J1041" s="137"/>
      <c r="K1041" s="137"/>
      <c r="L1041" s="137"/>
      <c r="M1041" s="137"/>
    </row>
    <row r="1042" spans="1:13">
      <c r="A1042" s="143"/>
      <c r="B1042" s="136"/>
      <c r="C1042" s="137"/>
      <c r="D1042" s="137"/>
      <c r="E1042" s="137"/>
      <c r="F1042" s="137"/>
      <c r="G1042" s="137"/>
      <c r="H1042" s="137"/>
      <c r="I1042" s="137"/>
      <c r="J1042" s="137"/>
      <c r="K1042" s="137"/>
      <c r="L1042" s="137"/>
      <c r="M1042" s="137"/>
    </row>
    <row r="1043" spans="1:13">
      <c r="A1043" s="143"/>
      <c r="B1043" s="136"/>
      <c r="C1043" s="137"/>
      <c r="D1043" s="137"/>
      <c r="E1043" s="137"/>
      <c r="F1043" s="137"/>
      <c r="G1043" s="137"/>
      <c r="H1043" s="137"/>
      <c r="I1043" s="137"/>
      <c r="J1043" s="137"/>
      <c r="K1043" s="137"/>
      <c r="L1043" s="137"/>
      <c r="M1043" s="137"/>
    </row>
    <row r="1044" spans="1:13">
      <c r="A1044" s="143"/>
      <c r="B1044" s="136"/>
      <c r="C1044" s="137"/>
      <c r="D1044" s="137"/>
      <c r="E1044" s="137"/>
      <c r="F1044" s="137"/>
      <c r="G1044" s="137"/>
      <c r="H1044" s="137"/>
      <c r="I1044" s="137"/>
      <c r="J1044" s="137"/>
      <c r="K1044" s="137"/>
      <c r="L1044" s="137"/>
      <c r="M1044" s="137"/>
    </row>
    <row r="1045" spans="1:13">
      <c r="A1045" s="143"/>
      <c r="B1045" s="136"/>
      <c r="C1045" s="137"/>
      <c r="D1045" s="137"/>
      <c r="E1045" s="137"/>
      <c r="F1045" s="137"/>
      <c r="G1045" s="137"/>
      <c r="H1045" s="137"/>
      <c r="I1045" s="137"/>
      <c r="J1045" s="137"/>
      <c r="K1045" s="137"/>
      <c r="L1045" s="137"/>
      <c r="M1045" s="137"/>
    </row>
    <row r="1046" spans="1:13">
      <c r="A1046" s="143"/>
      <c r="B1046" s="136"/>
      <c r="C1046" s="137"/>
      <c r="D1046" s="137"/>
      <c r="E1046" s="137"/>
      <c r="F1046" s="137"/>
      <c r="G1046" s="137"/>
      <c r="H1046" s="137"/>
      <c r="I1046" s="137"/>
      <c r="J1046" s="137"/>
      <c r="K1046" s="137"/>
      <c r="L1046" s="137"/>
      <c r="M1046" s="137"/>
    </row>
    <row r="1047" spans="1:13">
      <c r="A1047" s="143"/>
      <c r="B1047" s="136"/>
      <c r="C1047" s="137"/>
      <c r="D1047" s="137"/>
      <c r="E1047" s="137"/>
      <c r="F1047" s="137"/>
      <c r="G1047" s="137"/>
      <c r="H1047" s="137"/>
      <c r="I1047" s="137"/>
      <c r="J1047" s="137"/>
      <c r="K1047" s="137"/>
      <c r="L1047" s="137"/>
      <c r="M1047" s="137"/>
    </row>
    <row r="1048" spans="1:13">
      <c r="A1048" s="143"/>
      <c r="B1048" s="136"/>
      <c r="C1048" s="137"/>
      <c r="D1048" s="137"/>
      <c r="E1048" s="137"/>
      <c r="F1048" s="137"/>
      <c r="G1048" s="137"/>
      <c r="H1048" s="137"/>
      <c r="I1048" s="137"/>
      <c r="J1048" s="137"/>
      <c r="K1048" s="137"/>
      <c r="L1048" s="137"/>
      <c r="M1048" s="137"/>
    </row>
    <row r="1049" spans="1:13">
      <c r="A1049" s="143"/>
      <c r="B1049" s="136"/>
      <c r="C1049" s="137"/>
      <c r="D1049" s="137"/>
      <c r="E1049" s="137"/>
      <c r="F1049" s="137"/>
      <c r="G1049" s="137"/>
      <c r="H1049" s="137"/>
      <c r="I1049" s="137"/>
      <c r="J1049" s="137"/>
      <c r="K1049" s="137"/>
      <c r="L1049" s="137"/>
      <c r="M1049" s="137"/>
    </row>
    <row r="1050" spans="1:13">
      <c r="A1050" s="143"/>
      <c r="B1050" s="136"/>
      <c r="C1050" s="137"/>
      <c r="D1050" s="137"/>
      <c r="E1050" s="137"/>
      <c r="F1050" s="137"/>
      <c r="G1050" s="137"/>
      <c r="H1050" s="137"/>
      <c r="I1050" s="137"/>
      <c r="J1050" s="137"/>
      <c r="K1050" s="137"/>
      <c r="L1050" s="137"/>
      <c r="M1050" s="137"/>
    </row>
    <row r="1051" spans="1:13">
      <c r="A1051" s="143"/>
      <c r="B1051" s="136"/>
      <c r="C1051" s="137"/>
      <c r="D1051" s="137"/>
      <c r="E1051" s="137"/>
      <c r="F1051" s="137"/>
      <c r="G1051" s="137"/>
      <c r="H1051" s="137"/>
      <c r="I1051" s="137"/>
      <c r="J1051" s="137"/>
      <c r="K1051" s="137"/>
      <c r="L1051" s="137"/>
      <c r="M1051" s="137"/>
    </row>
    <row r="1052" spans="1:13">
      <c r="A1052" s="143"/>
      <c r="B1052" s="136"/>
      <c r="C1052" s="137"/>
      <c r="D1052" s="137"/>
      <c r="E1052" s="137"/>
      <c r="F1052" s="137"/>
      <c r="G1052" s="137"/>
      <c r="H1052" s="137"/>
      <c r="I1052" s="137"/>
      <c r="J1052" s="137"/>
      <c r="K1052" s="137"/>
      <c r="L1052" s="137"/>
      <c r="M1052" s="137"/>
    </row>
    <row r="1053" spans="1:13">
      <c r="A1053" s="143"/>
      <c r="B1053" s="136"/>
      <c r="C1053" s="137"/>
      <c r="D1053" s="137"/>
      <c r="E1053" s="137"/>
      <c r="F1053" s="137"/>
      <c r="G1053" s="137"/>
      <c r="H1053" s="137"/>
      <c r="I1053" s="137"/>
      <c r="J1053" s="137"/>
      <c r="K1053" s="137"/>
      <c r="L1053" s="137"/>
      <c r="M1053" s="137"/>
    </row>
    <row r="1054" spans="1:13">
      <c r="A1054" s="143"/>
      <c r="B1054" s="136"/>
      <c r="C1054" s="137"/>
      <c r="D1054" s="137"/>
      <c r="E1054" s="137"/>
      <c r="F1054" s="137"/>
      <c r="G1054" s="137"/>
      <c r="H1054" s="137"/>
      <c r="I1054" s="137"/>
      <c r="J1054" s="137"/>
      <c r="K1054" s="137"/>
      <c r="L1054" s="137"/>
      <c r="M1054" s="137"/>
    </row>
    <row r="1055" spans="1:13">
      <c r="A1055" s="143"/>
      <c r="B1055" s="136"/>
      <c r="C1055" s="137"/>
      <c r="D1055" s="137"/>
      <c r="E1055" s="137"/>
      <c r="F1055" s="137"/>
      <c r="G1055" s="137"/>
      <c r="H1055" s="137"/>
      <c r="I1055" s="137"/>
      <c r="J1055" s="137"/>
      <c r="K1055" s="137"/>
      <c r="L1055" s="137"/>
      <c r="M1055" s="137"/>
    </row>
    <row r="1056" spans="1:13">
      <c r="A1056" s="143"/>
      <c r="B1056" s="136"/>
      <c r="C1056" s="137"/>
      <c r="D1056" s="137"/>
      <c r="E1056" s="137"/>
      <c r="F1056" s="137"/>
      <c r="G1056" s="137"/>
      <c r="H1056" s="137"/>
      <c r="I1056" s="137"/>
      <c r="J1056" s="137"/>
      <c r="K1056" s="137"/>
      <c r="L1056" s="137"/>
      <c r="M1056" s="137"/>
    </row>
    <row r="1057" spans="1:13">
      <c r="A1057" s="143"/>
      <c r="B1057" s="136"/>
      <c r="C1057" s="137"/>
      <c r="D1057" s="137"/>
      <c r="E1057" s="137"/>
      <c r="F1057" s="137"/>
      <c r="G1057" s="137"/>
      <c r="H1057" s="137"/>
      <c r="I1057" s="137"/>
      <c r="J1057" s="137"/>
      <c r="K1057" s="137"/>
      <c r="L1057" s="137"/>
      <c r="M1057" s="137"/>
    </row>
    <row r="1058" spans="1:13">
      <c r="A1058" s="143"/>
      <c r="B1058" s="136"/>
      <c r="C1058" s="137"/>
      <c r="D1058" s="137"/>
      <c r="E1058" s="137"/>
      <c r="F1058" s="137"/>
      <c r="G1058" s="137"/>
      <c r="H1058" s="137"/>
      <c r="I1058" s="137"/>
      <c r="J1058" s="137"/>
      <c r="K1058" s="137"/>
      <c r="L1058" s="137"/>
      <c r="M1058" s="137"/>
    </row>
    <row r="1059" spans="1:13">
      <c r="A1059" s="143"/>
      <c r="B1059" s="136"/>
      <c r="C1059" s="137"/>
      <c r="D1059" s="137"/>
      <c r="E1059" s="137"/>
      <c r="F1059" s="137"/>
      <c r="G1059" s="137"/>
      <c r="H1059" s="137"/>
      <c r="I1059" s="137"/>
      <c r="J1059" s="137"/>
      <c r="K1059" s="137"/>
      <c r="L1059" s="137"/>
      <c r="M1059" s="137"/>
    </row>
    <row r="1060" spans="1:13">
      <c r="A1060" s="143"/>
      <c r="B1060" s="136"/>
      <c r="C1060" s="137"/>
      <c r="D1060" s="137"/>
      <c r="E1060" s="137"/>
      <c r="F1060" s="137"/>
      <c r="G1060" s="137"/>
      <c r="H1060" s="137"/>
      <c r="I1060" s="137"/>
      <c r="J1060" s="137"/>
      <c r="K1060" s="137"/>
      <c r="L1060" s="137"/>
      <c r="M1060" s="137"/>
    </row>
    <row r="1061" spans="1:13">
      <c r="A1061" s="143"/>
      <c r="B1061" s="136"/>
      <c r="C1061" s="137"/>
      <c r="D1061" s="137"/>
      <c r="E1061" s="137"/>
      <c r="F1061" s="137"/>
      <c r="G1061" s="137"/>
      <c r="H1061" s="137"/>
      <c r="I1061" s="137"/>
      <c r="J1061" s="137"/>
      <c r="K1061" s="137"/>
      <c r="L1061" s="137"/>
      <c r="M1061" s="137"/>
    </row>
    <row r="1062" spans="1:13">
      <c r="A1062" s="143"/>
      <c r="B1062" s="136"/>
      <c r="C1062" s="137"/>
      <c r="D1062" s="137"/>
      <c r="E1062" s="137"/>
      <c r="F1062" s="137"/>
      <c r="G1062" s="137"/>
      <c r="H1062" s="137"/>
      <c r="I1062" s="137"/>
      <c r="J1062" s="137"/>
      <c r="K1062" s="137"/>
      <c r="L1062" s="137"/>
      <c r="M1062" s="137"/>
    </row>
    <row r="1063" spans="1:13">
      <c r="A1063" s="143"/>
      <c r="B1063" s="136"/>
      <c r="C1063" s="137"/>
      <c r="D1063" s="137"/>
      <c r="E1063" s="137"/>
      <c r="F1063" s="137"/>
      <c r="G1063" s="137"/>
      <c r="H1063" s="137"/>
      <c r="I1063" s="137"/>
      <c r="J1063" s="137"/>
      <c r="K1063" s="137"/>
      <c r="L1063" s="137"/>
      <c r="M1063" s="137"/>
    </row>
    <row r="1064" spans="1:13">
      <c r="A1064" s="143"/>
      <c r="B1064" s="136"/>
      <c r="C1064" s="137"/>
      <c r="D1064" s="137"/>
      <c r="E1064" s="137"/>
      <c r="F1064" s="137"/>
      <c r="G1064" s="137"/>
      <c r="H1064" s="137"/>
      <c r="I1064" s="137"/>
      <c r="J1064" s="137"/>
      <c r="K1064" s="137"/>
      <c r="L1064" s="137"/>
      <c r="M1064" s="137"/>
    </row>
    <row r="1065" spans="1:13">
      <c r="A1065" s="143"/>
      <c r="B1065" s="136"/>
      <c r="C1065" s="137"/>
      <c r="D1065" s="137"/>
      <c r="E1065" s="137"/>
      <c r="F1065" s="137"/>
      <c r="G1065" s="137"/>
      <c r="H1065" s="137"/>
      <c r="I1065" s="137"/>
      <c r="J1065" s="137"/>
      <c r="K1065" s="137"/>
      <c r="L1065" s="137"/>
      <c r="M1065" s="137"/>
    </row>
    <row r="1066" spans="1:13">
      <c r="A1066" s="143"/>
      <c r="B1066" s="136"/>
      <c r="C1066" s="137"/>
      <c r="D1066" s="137"/>
      <c r="E1066" s="137"/>
      <c r="F1066" s="137"/>
      <c r="G1066" s="137"/>
      <c r="H1066" s="137"/>
      <c r="I1066" s="137"/>
      <c r="J1066" s="137"/>
      <c r="K1066" s="137"/>
      <c r="L1066" s="137"/>
      <c r="M1066" s="137"/>
    </row>
    <row r="1067" spans="1:13">
      <c r="A1067" s="143"/>
      <c r="B1067" s="136"/>
      <c r="C1067" s="137"/>
      <c r="D1067" s="137"/>
      <c r="E1067" s="137"/>
      <c r="F1067" s="137"/>
      <c r="G1067" s="137"/>
      <c r="H1067" s="137"/>
      <c r="I1067" s="137"/>
      <c r="J1067" s="137"/>
      <c r="K1067" s="137"/>
      <c r="L1067" s="137"/>
      <c r="M1067" s="137"/>
    </row>
    <row r="1068" spans="1:13">
      <c r="A1068" s="143"/>
      <c r="B1068" s="136"/>
      <c r="C1068" s="137"/>
      <c r="D1068" s="137"/>
      <c r="E1068" s="137"/>
      <c r="F1068" s="137"/>
      <c r="G1068" s="137"/>
      <c r="H1068" s="137"/>
      <c r="I1068" s="137"/>
      <c r="J1068" s="137"/>
      <c r="K1068" s="137"/>
      <c r="L1068" s="137"/>
      <c r="M1068" s="137"/>
    </row>
    <row r="1069" spans="1:13">
      <c r="A1069" s="143"/>
      <c r="B1069" s="136"/>
      <c r="C1069" s="137"/>
      <c r="D1069" s="137"/>
      <c r="E1069" s="137"/>
      <c r="F1069" s="137"/>
      <c r="G1069" s="137"/>
      <c r="H1069" s="137"/>
      <c r="I1069" s="137"/>
      <c r="J1069" s="137"/>
      <c r="K1069" s="137"/>
      <c r="L1069" s="137"/>
      <c r="M1069" s="137"/>
    </row>
    <row r="1070" spans="1:13">
      <c r="A1070" s="143"/>
      <c r="B1070" s="136"/>
      <c r="C1070" s="137"/>
      <c r="D1070" s="137"/>
      <c r="E1070" s="137"/>
      <c r="F1070" s="137"/>
      <c r="G1070" s="137"/>
      <c r="H1070" s="137"/>
      <c r="I1070" s="137"/>
      <c r="J1070" s="137"/>
      <c r="K1070" s="137"/>
      <c r="L1070" s="137"/>
      <c r="M1070" s="137"/>
    </row>
    <row r="1071" spans="1:13">
      <c r="A1071" s="143"/>
      <c r="B1071" s="136"/>
      <c r="C1071" s="137"/>
      <c r="D1071" s="137"/>
      <c r="E1071" s="137"/>
      <c r="F1071" s="137"/>
      <c r="G1071" s="137"/>
      <c r="H1071" s="137"/>
      <c r="I1071" s="137"/>
      <c r="J1071" s="137"/>
      <c r="K1071" s="137"/>
      <c r="L1071" s="137"/>
      <c r="M1071" s="137"/>
    </row>
    <row r="1072" spans="1:13">
      <c r="A1072" s="143"/>
      <c r="B1072" s="136"/>
      <c r="C1072" s="137"/>
      <c r="D1072" s="137"/>
      <c r="E1072" s="137"/>
      <c r="F1072" s="137"/>
      <c r="G1072" s="137"/>
      <c r="H1072" s="137"/>
      <c r="I1072" s="137"/>
      <c r="J1072" s="137"/>
      <c r="K1072" s="137"/>
      <c r="L1072" s="137"/>
      <c r="M1072" s="137"/>
    </row>
    <row r="1073" spans="1:13">
      <c r="A1073" s="143"/>
      <c r="B1073" s="136"/>
      <c r="C1073" s="137"/>
      <c r="D1073" s="137"/>
      <c r="E1073" s="137"/>
      <c r="F1073" s="137"/>
      <c r="G1073" s="137"/>
      <c r="H1073" s="137"/>
      <c r="I1073" s="137"/>
      <c r="J1073" s="137"/>
      <c r="K1073" s="137"/>
      <c r="L1073" s="137"/>
      <c r="M1073" s="137"/>
    </row>
    <row r="1074" spans="1:13">
      <c r="A1074" s="143"/>
      <c r="B1074" s="136"/>
      <c r="C1074" s="137"/>
      <c r="D1074" s="137"/>
      <c r="E1074" s="137"/>
      <c r="F1074" s="137"/>
      <c r="G1074" s="137"/>
      <c r="H1074" s="137"/>
      <c r="I1074" s="137"/>
      <c r="J1074" s="137"/>
      <c r="K1074" s="137"/>
      <c r="L1074" s="137"/>
      <c r="M1074" s="137"/>
    </row>
    <row r="1075" spans="1:13">
      <c r="A1075" s="143"/>
      <c r="B1075" s="136"/>
      <c r="C1075" s="137"/>
      <c r="D1075" s="137"/>
      <c r="E1075" s="137"/>
      <c r="F1075" s="137"/>
      <c r="G1075" s="137"/>
      <c r="H1075" s="137"/>
      <c r="I1075" s="137"/>
      <c r="J1075" s="137"/>
      <c r="K1075" s="137"/>
      <c r="L1075" s="137"/>
      <c r="M1075" s="137"/>
    </row>
    <row r="1076" spans="1:13">
      <c r="A1076" s="143"/>
      <c r="B1076" s="136"/>
      <c r="C1076" s="137"/>
      <c r="D1076" s="137"/>
      <c r="E1076" s="137"/>
      <c r="F1076" s="137"/>
      <c r="G1076" s="137"/>
      <c r="H1076" s="137"/>
      <c r="I1076" s="137"/>
      <c r="J1076" s="137"/>
      <c r="K1076" s="137"/>
      <c r="L1076" s="137"/>
      <c r="M1076" s="137"/>
    </row>
    <row r="1077" spans="1:13">
      <c r="A1077" s="143"/>
      <c r="B1077" s="136"/>
      <c r="C1077" s="137"/>
      <c r="D1077" s="137"/>
      <c r="E1077" s="137"/>
      <c r="F1077" s="137"/>
      <c r="G1077" s="137"/>
      <c r="H1077" s="137"/>
      <c r="I1077" s="137"/>
      <c r="J1077" s="137"/>
      <c r="K1077" s="137"/>
      <c r="L1077" s="137"/>
      <c r="M1077" s="137"/>
    </row>
    <row r="1078" spans="1:13">
      <c r="A1078" s="143"/>
      <c r="B1078" s="136"/>
      <c r="C1078" s="137"/>
      <c r="D1078" s="137"/>
      <c r="E1078" s="137"/>
      <c r="F1078" s="137"/>
      <c r="G1078" s="137"/>
      <c r="H1078" s="137"/>
      <c r="I1078" s="137"/>
      <c r="J1078" s="137"/>
      <c r="K1078" s="137"/>
      <c r="L1078" s="137"/>
      <c r="M1078" s="137"/>
    </row>
    <row r="1079" spans="1:13">
      <c r="A1079" s="143"/>
      <c r="B1079" s="136"/>
      <c r="C1079" s="137"/>
      <c r="D1079" s="137"/>
      <c r="E1079" s="137"/>
      <c r="F1079" s="137"/>
      <c r="G1079" s="137"/>
      <c r="H1079" s="137"/>
      <c r="I1079" s="137"/>
      <c r="J1079" s="137"/>
      <c r="K1079" s="137"/>
      <c r="L1079" s="137"/>
      <c r="M1079" s="137"/>
    </row>
    <row r="1080" spans="1:13">
      <c r="A1080" s="143"/>
      <c r="B1080" s="136"/>
      <c r="C1080" s="137"/>
      <c r="D1080" s="137"/>
      <c r="E1080" s="137"/>
      <c r="F1080" s="137"/>
      <c r="G1080" s="137"/>
      <c r="H1080" s="137"/>
      <c r="I1080" s="137"/>
      <c r="J1080" s="137"/>
      <c r="K1080" s="137"/>
      <c r="L1080" s="137"/>
      <c r="M1080" s="137"/>
    </row>
    <row r="1081" spans="1:13">
      <c r="A1081" s="143"/>
      <c r="B1081" s="136"/>
      <c r="C1081" s="137"/>
      <c r="D1081" s="137"/>
      <c r="E1081" s="137"/>
      <c r="F1081" s="137"/>
      <c r="G1081" s="137"/>
      <c r="H1081" s="137"/>
      <c r="I1081" s="137"/>
      <c r="J1081" s="137"/>
      <c r="K1081" s="137"/>
      <c r="L1081" s="137"/>
      <c r="M1081" s="137"/>
    </row>
    <row r="1082" spans="1:13">
      <c r="A1082" s="143"/>
      <c r="B1082" s="136"/>
      <c r="C1082" s="137"/>
      <c r="D1082" s="137"/>
      <c r="E1082" s="137"/>
      <c r="F1082" s="137"/>
      <c r="G1082" s="137"/>
      <c r="H1082" s="137"/>
      <c r="I1082" s="137"/>
      <c r="J1082" s="137"/>
      <c r="K1082" s="137"/>
      <c r="L1082" s="137"/>
      <c r="M1082" s="137"/>
    </row>
    <row r="1083" spans="1:13">
      <c r="A1083" s="143"/>
      <c r="B1083" s="136"/>
      <c r="C1083" s="137"/>
      <c r="D1083" s="137"/>
      <c r="E1083" s="137"/>
      <c r="F1083" s="137"/>
      <c r="G1083" s="137"/>
      <c r="H1083" s="137"/>
      <c r="I1083" s="137"/>
      <c r="J1083" s="137"/>
      <c r="K1083" s="137"/>
      <c r="L1083" s="137"/>
      <c r="M1083" s="137"/>
    </row>
    <row r="1084" spans="1:13">
      <c r="A1084" s="143"/>
      <c r="B1084" s="136"/>
      <c r="C1084" s="137"/>
      <c r="D1084" s="137"/>
      <c r="E1084" s="137"/>
      <c r="F1084" s="137"/>
      <c r="G1084" s="137"/>
      <c r="H1084" s="137"/>
      <c r="I1084" s="137"/>
      <c r="J1084" s="137"/>
      <c r="K1084" s="137"/>
      <c r="L1084" s="137"/>
      <c r="M1084" s="137"/>
    </row>
    <row r="1085" spans="1:13">
      <c r="A1085" s="143"/>
      <c r="B1085" s="136"/>
      <c r="C1085" s="137"/>
      <c r="D1085" s="137"/>
      <c r="E1085" s="137"/>
      <c r="F1085" s="137"/>
      <c r="G1085" s="137"/>
      <c r="H1085" s="137"/>
      <c r="I1085" s="137"/>
      <c r="J1085" s="137"/>
      <c r="K1085" s="137"/>
      <c r="L1085" s="137"/>
      <c r="M1085" s="137"/>
    </row>
    <row r="1086" spans="1:13">
      <c r="A1086" s="143"/>
      <c r="B1086" s="136"/>
      <c r="C1086" s="137"/>
      <c r="D1086" s="137"/>
      <c r="E1086" s="137"/>
      <c r="F1086" s="137"/>
      <c r="G1086" s="137"/>
      <c r="H1086" s="137"/>
      <c r="I1086" s="137"/>
      <c r="J1086" s="137"/>
      <c r="K1086" s="137"/>
      <c r="L1086" s="137"/>
      <c r="M1086" s="137"/>
    </row>
    <row r="1087" spans="1:13">
      <c r="A1087" s="143"/>
      <c r="B1087" s="136"/>
      <c r="C1087" s="137"/>
      <c r="D1087" s="137"/>
      <c r="E1087" s="137"/>
      <c r="F1087" s="137"/>
      <c r="G1087" s="137"/>
      <c r="H1087" s="137"/>
      <c r="I1087" s="137"/>
      <c r="J1087" s="137"/>
      <c r="K1087" s="137"/>
      <c r="L1087" s="137"/>
      <c r="M1087" s="137"/>
    </row>
    <row r="1088" spans="1:13">
      <c r="A1088" s="143"/>
      <c r="B1088" s="136"/>
      <c r="C1088" s="137"/>
      <c r="D1088" s="137"/>
      <c r="E1088" s="137"/>
      <c r="F1088" s="137"/>
      <c r="G1088" s="137"/>
      <c r="H1088" s="137"/>
      <c r="I1088" s="137"/>
      <c r="J1088" s="137"/>
      <c r="K1088" s="137"/>
      <c r="L1088" s="137"/>
      <c r="M1088" s="137"/>
    </row>
    <row r="1089" spans="1:13">
      <c r="A1089" s="143"/>
      <c r="B1089" s="136"/>
      <c r="C1089" s="137"/>
      <c r="D1089" s="137"/>
      <c r="E1089" s="137"/>
      <c r="F1089" s="137"/>
      <c r="G1089" s="137"/>
      <c r="H1089" s="137"/>
      <c r="I1089" s="137"/>
      <c r="J1089" s="137"/>
      <c r="K1089" s="137"/>
      <c r="L1089" s="137"/>
      <c r="M1089" s="137"/>
    </row>
    <row r="1090" spans="1:13">
      <c r="A1090" s="143"/>
      <c r="B1090" s="136"/>
      <c r="C1090" s="137"/>
      <c r="D1090" s="137"/>
      <c r="E1090" s="137"/>
      <c r="F1090" s="137"/>
      <c r="G1090" s="137"/>
      <c r="H1090" s="137"/>
      <c r="I1090" s="137"/>
      <c r="J1090" s="137"/>
      <c r="K1090" s="137"/>
      <c r="L1090" s="137"/>
      <c r="M1090" s="137"/>
    </row>
    <row r="1091" spans="1:13">
      <c r="A1091" s="143"/>
      <c r="B1091" s="136"/>
      <c r="C1091" s="137"/>
      <c r="D1091" s="137"/>
      <c r="E1091" s="137"/>
      <c r="F1091" s="137"/>
      <c r="G1091" s="137"/>
      <c r="H1091" s="137"/>
      <c r="I1091" s="137"/>
      <c r="J1091" s="137"/>
      <c r="K1091" s="137"/>
      <c r="L1091" s="137"/>
      <c r="M1091" s="137"/>
    </row>
    <row r="1092" spans="1:13">
      <c r="A1092" s="143"/>
      <c r="B1092" s="136"/>
      <c r="C1092" s="137"/>
      <c r="D1092" s="137"/>
      <c r="E1092" s="137"/>
      <c r="F1092" s="137"/>
      <c r="G1092" s="137"/>
      <c r="H1092" s="137"/>
      <c r="I1092" s="137"/>
      <c r="J1092" s="137"/>
      <c r="K1092" s="137"/>
      <c r="L1092" s="137"/>
      <c r="M1092" s="137"/>
    </row>
    <row r="1093" spans="1:13">
      <c r="A1093" s="143"/>
      <c r="B1093" s="136"/>
      <c r="C1093" s="137"/>
      <c r="D1093" s="137"/>
      <c r="E1093" s="137"/>
      <c r="F1093" s="137"/>
      <c r="G1093" s="137"/>
      <c r="H1093" s="137"/>
      <c r="I1093" s="137"/>
      <c r="J1093" s="137"/>
      <c r="K1093" s="137"/>
      <c r="L1093" s="137"/>
      <c r="M1093" s="137"/>
    </row>
    <row r="1094" spans="1:13">
      <c r="A1094" s="143"/>
      <c r="B1094" s="136"/>
      <c r="C1094" s="137"/>
      <c r="D1094" s="137"/>
      <c r="E1094" s="137"/>
      <c r="F1094" s="137"/>
      <c r="G1094" s="137"/>
      <c r="H1094" s="137"/>
      <c r="I1094" s="137"/>
      <c r="J1094" s="137"/>
      <c r="K1094" s="137"/>
      <c r="L1094" s="137"/>
      <c r="M1094" s="137"/>
    </row>
    <row r="1095" spans="1:13">
      <c r="A1095" s="143"/>
      <c r="B1095" s="136"/>
      <c r="C1095" s="137"/>
      <c r="D1095" s="137"/>
      <c r="E1095" s="137"/>
      <c r="F1095" s="137"/>
      <c r="G1095" s="137"/>
      <c r="H1095" s="137"/>
      <c r="I1095" s="137"/>
      <c r="J1095" s="137"/>
      <c r="K1095" s="137"/>
      <c r="L1095" s="137"/>
      <c r="M1095" s="137"/>
    </row>
    <row r="1096" spans="1:13">
      <c r="A1096" s="143"/>
      <c r="B1096" s="136"/>
      <c r="C1096" s="137"/>
      <c r="D1096" s="137"/>
      <c r="E1096" s="137"/>
      <c r="F1096" s="137"/>
      <c r="G1096" s="137"/>
      <c r="H1096" s="137"/>
      <c r="I1096" s="137"/>
      <c r="J1096" s="137"/>
      <c r="K1096" s="137"/>
      <c r="L1096" s="137"/>
      <c r="M1096" s="137"/>
    </row>
    <row r="1097" spans="1:13">
      <c r="A1097" s="143"/>
      <c r="B1097" s="136"/>
      <c r="C1097" s="137"/>
      <c r="D1097" s="137"/>
      <c r="E1097" s="137"/>
      <c r="F1097" s="137"/>
      <c r="G1097" s="137"/>
      <c r="H1097" s="137"/>
      <c r="I1097" s="137"/>
      <c r="J1097" s="137"/>
      <c r="K1097" s="137"/>
      <c r="L1097" s="137"/>
      <c r="M1097" s="137"/>
    </row>
    <row r="1098" spans="1:13">
      <c r="A1098" s="143"/>
      <c r="B1098" s="136"/>
      <c r="C1098" s="137"/>
      <c r="D1098" s="137"/>
      <c r="E1098" s="137"/>
      <c r="F1098" s="137"/>
      <c r="G1098" s="137"/>
      <c r="H1098" s="137"/>
      <c r="I1098" s="137"/>
      <c r="J1098" s="137"/>
      <c r="K1098" s="137"/>
      <c r="L1098" s="137"/>
      <c r="M1098" s="137"/>
    </row>
    <row r="1099" spans="1:13">
      <c r="A1099" s="143"/>
      <c r="B1099" s="136"/>
      <c r="C1099" s="137"/>
      <c r="D1099" s="137"/>
      <c r="E1099" s="137"/>
      <c r="F1099" s="137"/>
      <c r="G1099" s="137"/>
      <c r="H1099" s="137"/>
      <c r="I1099" s="137"/>
      <c r="J1099" s="137"/>
      <c r="K1099" s="137"/>
      <c r="L1099" s="137"/>
      <c r="M1099" s="137"/>
    </row>
    <row r="1100" spans="1:13">
      <c r="A1100" s="143"/>
      <c r="B1100" s="136"/>
      <c r="C1100" s="137"/>
      <c r="D1100" s="137"/>
      <c r="E1100" s="137"/>
      <c r="F1100" s="137"/>
      <c r="G1100" s="137"/>
      <c r="H1100" s="137"/>
      <c r="I1100" s="137"/>
      <c r="J1100" s="137"/>
      <c r="K1100" s="137"/>
      <c r="L1100" s="137"/>
      <c r="M1100" s="137"/>
    </row>
    <row r="1101" spans="1:13">
      <c r="A1101" s="143"/>
      <c r="B1101" s="136"/>
      <c r="C1101" s="137"/>
      <c r="D1101" s="137"/>
      <c r="E1101" s="137"/>
      <c r="F1101" s="137"/>
      <c r="G1101" s="137"/>
      <c r="H1101" s="137"/>
      <c r="I1101" s="137"/>
      <c r="J1101" s="137"/>
      <c r="K1101" s="137"/>
      <c r="L1101" s="137"/>
      <c r="M1101" s="137"/>
    </row>
    <row r="1102" spans="1:13">
      <c r="A1102" s="143"/>
      <c r="B1102" s="136"/>
      <c r="C1102" s="137"/>
      <c r="D1102" s="137"/>
      <c r="E1102" s="137"/>
      <c r="F1102" s="137"/>
      <c r="G1102" s="137"/>
      <c r="H1102" s="137"/>
      <c r="I1102" s="137"/>
      <c r="J1102" s="137"/>
      <c r="K1102" s="137"/>
      <c r="L1102" s="137"/>
      <c r="M1102" s="137"/>
    </row>
    <row r="1103" spans="1:13">
      <c r="A1103" s="143"/>
      <c r="B1103" s="136"/>
      <c r="C1103" s="137"/>
      <c r="D1103" s="137"/>
      <c r="E1103" s="137"/>
      <c r="F1103" s="137"/>
      <c r="G1103" s="137"/>
      <c r="H1103" s="137"/>
      <c r="I1103" s="137"/>
      <c r="J1103" s="137"/>
      <c r="K1103" s="137"/>
      <c r="L1103" s="137"/>
      <c r="M1103" s="137"/>
    </row>
    <row r="1104" spans="1:13">
      <c r="A1104" s="143"/>
      <c r="B1104" s="136"/>
      <c r="C1104" s="137"/>
      <c r="D1104" s="137"/>
      <c r="E1104" s="137"/>
      <c r="F1104" s="137"/>
      <c r="G1104" s="137"/>
      <c r="H1104" s="137"/>
      <c r="I1104" s="137"/>
      <c r="J1104" s="137"/>
      <c r="K1104" s="137"/>
      <c r="L1104" s="137"/>
      <c r="M1104" s="137"/>
    </row>
    <row r="1105" spans="1:13">
      <c r="A1105" s="143"/>
      <c r="B1105" s="136"/>
      <c r="C1105" s="137"/>
      <c r="D1105" s="137"/>
      <c r="E1105" s="137"/>
      <c r="F1105" s="137"/>
      <c r="G1105" s="137"/>
      <c r="H1105" s="137"/>
      <c r="I1105" s="137"/>
      <c r="J1105" s="137"/>
      <c r="K1105" s="137"/>
      <c r="L1105" s="137"/>
      <c r="M1105" s="137"/>
    </row>
    <row r="1106" spans="1:13">
      <c r="A1106" s="143"/>
      <c r="B1106" s="136"/>
      <c r="C1106" s="137"/>
      <c r="D1106" s="137"/>
      <c r="E1106" s="137"/>
      <c r="F1106" s="137"/>
      <c r="G1106" s="137"/>
      <c r="H1106" s="137"/>
      <c r="I1106" s="137"/>
      <c r="J1106" s="137"/>
      <c r="K1106" s="137"/>
      <c r="L1106" s="137"/>
      <c r="M1106" s="137"/>
    </row>
    <row r="1107" spans="1:13">
      <c r="A1107" s="143"/>
      <c r="B1107" s="136"/>
      <c r="C1107" s="137"/>
      <c r="D1107" s="137"/>
      <c r="E1107" s="137"/>
      <c r="F1107" s="137"/>
      <c r="G1107" s="137"/>
      <c r="H1107" s="137"/>
      <c r="I1107" s="137"/>
      <c r="J1107" s="137"/>
      <c r="K1107" s="137"/>
      <c r="L1107" s="137"/>
      <c r="M1107" s="137"/>
    </row>
    <row r="1108" spans="1:13">
      <c r="A1108" s="143"/>
      <c r="B1108" s="136"/>
      <c r="C1108" s="137"/>
      <c r="D1108" s="137"/>
      <c r="E1108" s="137"/>
      <c r="F1108" s="137"/>
      <c r="G1108" s="137"/>
      <c r="H1108" s="137"/>
      <c r="I1108" s="137"/>
      <c r="J1108" s="137"/>
      <c r="K1108" s="137"/>
      <c r="L1108" s="137"/>
      <c r="M1108" s="137"/>
    </row>
    <row r="1109" spans="1:13">
      <c r="A1109" s="143"/>
      <c r="B1109" s="136"/>
      <c r="C1109" s="137"/>
      <c r="D1109" s="137"/>
      <c r="E1109" s="137"/>
      <c r="F1109" s="137"/>
      <c r="G1109" s="137"/>
      <c r="H1109" s="137"/>
      <c r="I1109" s="137"/>
      <c r="J1109" s="137"/>
      <c r="K1109" s="137"/>
      <c r="L1109" s="137"/>
      <c r="M1109" s="137"/>
    </row>
    <row r="1110" spans="1:13">
      <c r="A1110" s="143"/>
      <c r="B1110" s="136"/>
      <c r="C1110" s="137"/>
      <c r="D1110" s="137"/>
      <c r="E1110" s="137"/>
      <c r="F1110" s="137"/>
      <c r="G1110" s="137"/>
      <c r="H1110" s="137"/>
      <c r="I1110" s="137"/>
      <c r="J1110" s="137"/>
      <c r="K1110" s="137"/>
      <c r="L1110" s="137"/>
      <c r="M1110" s="137"/>
    </row>
    <row r="1111" spans="1:13">
      <c r="A1111" s="143"/>
      <c r="B1111" s="136"/>
      <c r="C1111" s="137"/>
      <c r="D1111" s="137"/>
      <c r="E1111" s="137"/>
      <c r="F1111" s="137"/>
      <c r="G1111" s="137"/>
      <c r="H1111" s="137"/>
      <c r="I1111" s="137"/>
      <c r="J1111" s="137"/>
      <c r="K1111" s="137"/>
      <c r="L1111" s="137"/>
      <c r="M1111" s="137"/>
    </row>
    <row r="1112" spans="1:13">
      <c r="A1112" s="143"/>
      <c r="B1112" s="136"/>
      <c r="C1112" s="137"/>
      <c r="D1112" s="137"/>
      <c r="E1112" s="137"/>
      <c r="F1112" s="137"/>
      <c r="G1112" s="137"/>
      <c r="H1112" s="137"/>
      <c r="I1112" s="137"/>
      <c r="J1112" s="137"/>
      <c r="K1112" s="137"/>
      <c r="L1112" s="137"/>
      <c r="M1112" s="137"/>
    </row>
    <row r="1113" spans="1:13">
      <c r="A1113" s="143"/>
      <c r="B1113" s="136"/>
      <c r="C1113" s="137"/>
      <c r="D1113" s="137"/>
      <c r="E1113" s="137"/>
      <c r="F1113" s="137"/>
      <c r="G1113" s="137"/>
      <c r="H1113" s="137"/>
      <c r="I1113" s="137"/>
      <c r="J1113" s="137"/>
      <c r="K1113" s="137"/>
      <c r="L1113" s="137"/>
      <c r="M1113" s="137"/>
    </row>
    <row r="1114" spans="1:13">
      <c r="A1114" s="143"/>
      <c r="B1114" s="136"/>
      <c r="C1114" s="137"/>
      <c r="D1114" s="137"/>
      <c r="E1114" s="137"/>
      <c r="F1114" s="137"/>
      <c r="G1114" s="137"/>
      <c r="H1114" s="137"/>
      <c r="I1114" s="137"/>
      <c r="J1114" s="137"/>
      <c r="K1114" s="137"/>
      <c r="L1114" s="137"/>
      <c r="M1114" s="137"/>
    </row>
    <row r="1115" spans="1:13">
      <c r="A1115" s="143"/>
      <c r="B1115" s="136"/>
      <c r="C1115" s="137"/>
      <c r="D1115" s="137"/>
      <c r="E1115" s="137"/>
      <c r="F1115" s="137"/>
      <c r="G1115" s="137"/>
      <c r="H1115" s="137"/>
      <c r="I1115" s="137"/>
      <c r="J1115" s="137"/>
      <c r="K1115" s="137"/>
      <c r="L1115" s="137"/>
      <c r="M1115" s="137"/>
    </row>
    <row r="1116" spans="1:13">
      <c r="A1116" s="143"/>
      <c r="B1116" s="136"/>
      <c r="C1116" s="137"/>
      <c r="D1116" s="137"/>
      <c r="E1116" s="137"/>
      <c r="F1116" s="137"/>
      <c r="G1116" s="137"/>
      <c r="H1116" s="137"/>
      <c r="I1116" s="137"/>
      <c r="J1116" s="137"/>
      <c r="K1116" s="137"/>
      <c r="L1116" s="137"/>
      <c r="M1116" s="137"/>
    </row>
    <row r="1117" spans="1:13">
      <c r="A1117" s="143"/>
      <c r="B1117" s="136"/>
      <c r="C1117" s="137"/>
      <c r="D1117" s="137"/>
      <c r="E1117" s="137"/>
      <c r="F1117" s="137"/>
      <c r="G1117" s="137"/>
      <c r="H1117" s="137"/>
      <c r="I1117" s="137"/>
      <c r="J1117" s="137"/>
      <c r="K1117" s="137"/>
      <c r="L1117" s="137"/>
      <c r="M1117" s="137"/>
    </row>
    <row r="1118" spans="1:13">
      <c r="A1118" s="143"/>
      <c r="B1118" s="136"/>
      <c r="C1118" s="137"/>
      <c r="D1118" s="137"/>
      <c r="E1118" s="137"/>
      <c r="F1118" s="137"/>
      <c r="G1118" s="137"/>
      <c r="H1118" s="137"/>
      <c r="I1118" s="137"/>
      <c r="J1118" s="137"/>
      <c r="K1118" s="137"/>
      <c r="L1118" s="137"/>
      <c r="M1118" s="137"/>
    </row>
    <row r="1119" spans="1:13">
      <c r="A1119" s="143"/>
      <c r="B1119" s="136"/>
      <c r="C1119" s="137"/>
      <c r="D1119" s="137"/>
      <c r="E1119" s="137"/>
      <c r="F1119" s="137"/>
      <c r="G1119" s="137"/>
      <c r="H1119" s="137"/>
      <c r="I1119" s="137"/>
      <c r="J1119" s="137"/>
      <c r="K1119" s="137"/>
      <c r="L1119" s="137"/>
      <c r="M1119" s="137"/>
    </row>
    <row r="1120" spans="1:13">
      <c r="A1120" s="143"/>
      <c r="B1120" s="136"/>
      <c r="C1120" s="137"/>
      <c r="D1120" s="137"/>
      <c r="E1120" s="137"/>
      <c r="F1120" s="137"/>
      <c r="G1120" s="137"/>
      <c r="H1120" s="137"/>
      <c r="I1120" s="137"/>
      <c r="J1120" s="137"/>
      <c r="K1120" s="137"/>
      <c r="L1120" s="137"/>
      <c r="M1120" s="137"/>
    </row>
    <row r="1121" spans="1:13">
      <c r="A1121" s="143"/>
      <c r="B1121" s="136"/>
      <c r="C1121" s="137"/>
      <c r="D1121" s="137"/>
      <c r="E1121" s="137"/>
      <c r="F1121" s="137"/>
      <c r="G1121" s="137"/>
      <c r="H1121" s="137"/>
      <c r="I1121" s="137"/>
      <c r="J1121" s="137"/>
      <c r="K1121" s="137"/>
      <c r="L1121" s="137"/>
      <c r="M1121" s="137"/>
    </row>
    <row r="1122" spans="1:13">
      <c r="A1122" s="143"/>
      <c r="B1122" s="136"/>
      <c r="C1122" s="137"/>
      <c r="D1122" s="137"/>
      <c r="E1122" s="137"/>
      <c r="F1122" s="137"/>
      <c r="G1122" s="137"/>
      <c r="H1122" s="137"/>
      <c r="I1122" s="137"/>
      <c r="J1122" s="137"/>
      <c r="K1122" s="137"/>
      <c r="L1122" s="137"/>
      <c r="M1122" s="137"/>
    </row>
    <row r="1123" spans="1:13">
      <c r="A1123" s="143"/>
      <c r="B1123" s="136"/>
      <c r="C1123" s="137"/>
      <c r="D1123" s="137"/>
      <c r="E1123" s="137"/>
      <c r="F1123" s="137"/>
      <c r="G1123" s="137"/>
      <c r="H1123" s="137"/>
      <c r="I1123" s="137"/>
      <c r="J1123" s="137"/>
      <c r="K1123" s="137"/>
      <c r="L1123" s="137"/>
      <c r="M1123" s="137"/>
    </row>
    <row r="1124" spans="1:13">
      <c r="A1124" s="143"/>
      <c r="B1124" s="136"/>
      <c r="C1124" s="137"/>
      <c r="D1124" s="137"/>
      <c r="E1124" s="137"/>
      <c r="F1124" s="137"/>
      <c r="G1124" s="137"/>
      <c r="H1124" s="137"/>
      <c r="I1124" s="137"/>
      <c r="J1124" s="137"/>
      <c r="K1124" s="137"/>
      <c r="L1124" s="137"/>
      <c r="M1124" s="137"/>
    </row>
    <row r="1125" spans="1:13">
      <c r="A1125" s="143"/>
      <c r="B1125" s="136"/>
      <c r="C1125" s="137"/>
      <c r="D1125" s="137"/>
      <c r="E1125" s="137"/>
      <c r="F1125" s="137"/>
      <c r="G1125" s="137"/>
      <c r="H1125" s="137"/>
      <c r="I1125" s="137"/>
      <c r="J1125" s="137"/>
      <c r="K1125" s="137"/>
      <c r="L1125" s="137"/>
      <c r="M1125" s="137"/>
    </row>
    <row r="1126" spans="1:13">
      <c r="A1126" s="143"/>
      <c r="B1126" s="136"/>
      <c r="C1126" s="137"/>
      <c r="D1126" s="137"/>
      <c r="E1126" s="137"/>
      <c r="F1126" s="137"/>
      <c r="G1126" s="137"/>
      <c r="H1126" s="137"/>
      <c r="I1126" s="137"/>
      <c r="J1126" s="137"/>
      <c r="K1126" s="137"/>
      <c r="L1126" s="137"/>
      <c r="M1126" s="137"/>
    </row>
    <row r="1127" spans="1:13">
      <c r="A1127" s="143"/>
      <c r="B1127" s="136"/>
      <c r="C1127" s="137"/>
      <c r="D1127" s="137"/>
      <c r="E1127" s="137"/>
      <c r="F1127" s="137"/>
      <c r="G1127" s="137"/>
      <c r="H1127" s="137"/>
      <c r="I1127" s="137"/>
      <c r="J1127" s="137"/>
      <c r="K1127" s="137"/>
      <c r="L1127" s="137"/>
      <c r="M1127" s="137"/>
    </row>
    <row r="1128" spans="1:13">
      <c r="A1128" s="143"/>
      <c r="B1128" s="136"/>
      <c r="C1128" s="137"/>
      <c r="D1128" s="137"/>
      <c r="E1128" s="137"/>
      <c r="F1128" s="137"/>
      <c r="G1128" s="137"/>
      <c r="H1128" s="137"/>
      <c r="I1128" s="137"/>
      <c r="J1128" s="137"/>
      <c r="K1128" s="137"/>
      <c r="L1128" s="137"/>
      <c r="M1128" s="137"/>
    </row>
    <row r="1129" spans="1:13">
      <c r="A1129" s="143"/>
      <c r="B1129" s="136"/>
      <c r="C1129" s="137"/>
      <c r="D1129" s="137"/>
      <c r="E1129" s="137"/>
      <c r="F1129" s="137"/>
      <c r="G1129" s="137"/>
      <c r="H1129" s="137"/>
      <c r="I1129" s="137"/>
      <c r="J1129" s="137"/>
      <c r="K1129" s="137"/>
      <c r="L1129" s="137"/>
      <c r="M1129" s="137"/>
    </row>
    <row r="1130" spans="1:13">
      <c r="A1130" s="143"/>
      <c r="B1130" s="136"/>
      <c r="C1130" s="137"/>
      <c r="D1130" s="137"/>
      <c r="E1130" s="137"/>
      <c r="F1130" s="137"/>
      <c r="G1130" s="137"/>
      <c r="H1130" s="137"/>
      <c r="I1130" s="137"/>
      <c r="J1130" s="137"/>
      <c r="K1130" s="137"/>
      <c r="L1130" s="137"/>
      <c r="M1130" s="137"/>
    </row>
    <row r="1131" spans="1:13">
      <c r="A1131" s="143"/>
      <c r="B1131" s="136"/>
      <c r="C1131" s="137"/>
      <c r="D1131" s="137"/>
      <c r="E1131" s="137"/>
      <c r="F1131" s="137"/>
      <c r="G1131" s="137"/>
      <c r="H1131" s="137"/>
      <c r="I1131" s="137"/>
      <c r="J1131" s="137"/>
      <c r="K1131" s="137"/>
      <c r="L1131" s="137"/>
      <c r="M1131" s="137"/>
    </row>
    <row r="1132" spans="1:13">
      <c r="A1132" s="143"/>
      <c r="B1132" s="136"/>
      <c r="C1132" s="137"/>
      <c r="D1132" s="137"/>
      <c r="E1132" s="137"/>
      <c r="F1132" s="137"/>
      <c r="G1132" s="137"/>
      <c r="H1132" s="137"/>
      <c r="I1132" s="137"/>
      <c r="J1132" s="137"/>
      <c r="K1132" s="137"/>
      <c r="L1132" s="137"/>
      <c r="M1132" s="137"/>
    </row>
    <row r="1133" spans="1:13">
      <c r="A1133" s="143"/>
      <c r="B1133" s="136"/>
      <c r="C1133" s="137"/>
      <c r="D1133" s="137"/>
      <c r="E1133" s="137"/>
      <c r="F1133" s="137"/>
      <c r="G1133" s="137"/>
      <c r="H1133" s="137"/>
      <c r="I1133" s="137"/>
      <c r="J1133" s="137"/>
      <c r="K1133" s="137"/>
      <c r="L1133" s="137"/>
      <c r="M1133" s="137"/>
    </row>
    <row r="1134" spans="1:13">
      <c r="A1134" s="143"/>
      <c r="B1134" s="136"/>
      <c r="C1134" s="137"/>
      <c r="D1134" s="137"/>
      <c r="E1134" s="137"/>
      <c r="F1134" s="137"/>
      <c r="G1134" s="137"/>
      <c r="H1134" s="137"/>
      <c r="I1134" s="137"/>
      <c r="J1134" s="137"/>
      <c r="K1134" s="137"/>
      <c r="L1134" s="137"/>
      <c r="M1134" s="137"/>
    </row>
    <row r="1135" spans="1:13">
      <c r="A1135" s="143"/>
      <c r="B1135" s="136"/>
      <c r="C1135" s="137"/>
      <c r="D1135" s="137"/>
      <c r="E1135" s="137"/>
      <c r="F1135" s="137"/>
      <c r="G1135" s="137"/>
      <c r="H1135" s="137"/>
      <c r="I1135" s="137"/>
      <c r="J1135" s="137"/>
      <c r="K1135" s="137"/>
      <c r="L1135" s="137"/>
      <c r="M1135" s="137"/>
    </row>
    <row r="1136" spans="1:13">
      <c r="A1136" s="143"/>
      <c r="B1136" s="136"/>
      <c r="C1136" s="137"/>
      <c r="D1136" s="137"/>
      <c r="E1136" s="137"/>
      <c r="F1136" s="137"/>
      <c r="G1136" s="137"/>
      <c r="H1136" s="137"/>
      <c r="I1136" s="137"/>
      <c r="J1136" s="137"/>
      <c r="K1136" s="137"/>
      <c r="L1136" s="137"/>
      <c r="M1136" s="137"/>
    </row>
    <row r="1137" spans="1:13">
      <c r="A1137" s="143"/>
      <c r="B1137" s="136"/>
      <c r="C1137" s="137"/>
      <c r="D1137" s="137"/>
      <c r="E1137" s="137"/>
      <c r="F1137" s="137"/>
      <c r="G1137" s="137"/>
      <c r="H1137" s="137"/>
      <c r="I1137" s="137"/>
      <c r="J1137" s="137"/>
      <c r="K1137" s="137"/>
      <c r="L1137" s="137"/>
      <c r="M1137" s="137"/>
    </row>
    <row r="1138" spans="1:13">
      <c r="A1138" s="143"/>
      <c r="B1138" s="136"/>
      <c r="C1138" s="137"/>
      <c r="D1138" s="137"/>
      <c r="E1138" s="137"/>
      <c r="F1138" s="137"/>
      <c r="G1138" s="137"/>
      <c r="H1138" s="137"/>
      <c r="I1138" s="137"/>
      <c r="J1138" s="137"/>
      <c r="K1138" s="137"/>
      <c r="L1138" s="137"/>
      <c r="M1138" s="137"/>
    </row>
    <row r="1139" spans="1:13">
      <c r="A1139" s="143"/>
      <c r="B1139" s="136"/>
      <c r="C1139" s="137"/>
      <c r="D1139" s="137"/>
      <c r="E1139" s="137"/>
      <c r="F1139" s="137"/>
      <c r="G1139" s="137"/>
      <c r="H1139" s="137"/>
      <c r="I1139" s="137"/>
      <c r="J1139" s="137"/>
      <c r="K1139" s="137"/>
      <c r="L1139" s="137"/>
      <c r="M1139" s="137"/>
    </row>
    <row r="1140" spans="1:13">
      <c r="A1140" s="143"/>
      <c r="B1140" s="136"/>
      <c r="C1140" s="137"/>
      <c r="D1140" s="137"/>
      <c r="E1140" s="137"/>
      <c r="F1140" s="137"/>
      <c r="G1140" s="137"/>
      <c r="H1140" s="137"/>
      <c r="I1140" s="137"/>
      <c r="J1140" s="137"/>
      <c r="K1140" s="137"/>
      <c r="L1140" s="137"/>
      <c r="M1140" s="137"/>
    </row>
    <row r="1141" spans="1:13">
      <c r="A1141" s="143"/>
      <c r="B1141" s="136"/>
      <c r="C1141" s="137"/>
      <c r="D1141" s="137"/>
      <c r="E1141" s="137"/>
      <c r="F1141" s="137"/>
      <c r="G1141" s="137"/>
      <c r="H1141" s="137"/>
      <c r="I1141" s="137"/>
      <c r="J1141" s="137"/>
      <c r="K1141" s="137"/>
      <c r="L1141" s="137"/>
      <c r="M1141" s="137"/>
    </row>
    <row r="1142" spans="1:13">
      <c r="A1142" s="143"/>
      <c r="B1142" s="136"/>
      <c r="C1142" s="137"/>
      <c r="D1142" s="137"/>
      <c r="E1142" s="137"/>
      <c r="F1142" s="137"/>
      <c r="G1142" s="137"/>
      <c r="H1142" s="137"/>
      <c r="I1142" s="137"/>
      <c r="J1142" s="137"/>
      <c r="K1142" s="137"/>
      <c r="L1142" s="137"/>
      <c r="M1142" s="137"/>
    </row>
    <row r="1143" spans="1:13">
      <c r="A1143" s="143"/>
      <c r="B1143" s="136"/>
      <c r="C1143" s="137"/>
      <c r="D1143" s="137"/>
      <c r="E1143" s="137"/>
      <c r="F1143" s="137"/>
      <c r="G1143" s="137"/>
      <c r="H1143" s="137"/>
      <c r="I1143" s="137"/>
      <c r="J1143" s="137"/>
      <c r="K1143" s="137"/>
      <c r="L1143" s="137"/>
      <c r="M1143" s="137"/>
    </row>
    <row r="1144" spans="1:13">
      <c r="A1144" s="143"/>
      <c r="B1144" s="136"/>
      <c r="C1144" s="137"/>
      <c r="D1144" s="137"/>
      <c r="E1144" s="137"/>
      <c r="F1144" s="137"/>
      <c r="G1144" s="137"/>
      <c r="H1144" s="137"/>
      <c r="I1144" s="137"/>
      <c r="J1144" s="137"/>
      <c r="K1144" s="137"/>
      <c r="L1144" s="137"/>
      <c r="M1144" s="137"/>
    </row>
    <row r="1145" spans="1:13">
      <c r="A1145" s="143"/>
      <c r="B1145" s="136"/>
      <c r="C1145" s="137"/>
      <c r="D1145" s="137"/>
      <c r="E1145" s="137"/>
      <c r="F1145" s="137"/>
      <c r="G1145" s="137"/>
      <c r="H1145" s="137"/>
      <c r="I1145" s="137"/>
      <c r="J1145" s="137"/>
      <c r="K1145" s="137"/>
      <c r="L1145" s="137"/>
      <c r="M1145" s="137"/>
    </row>
    <row r="1146" spans="1:13">
      <c r="A1146" s="143"/>
      <c r="B1146" s="136"/>
      <c r="C1146" s="137"/>
      <c r="D1146" s="137"/>
      <c r="E1146" s="137"/>
      <c r="F1146" s="137"/>
      <c r="G1146" s="137"/>
      <c r="H1146" s="137"/>
      <c r="I1146" s="137"/>
      <c r="J1146" s="137"/>
      <c r="K1146" s="137"/>
      <c r="L1146" s="137"/>
      <c r="M1146" s="137"/>
    </row>
    <row r="1147" spans="1:13">
      <c r="A1147" s="143"/>
      <c r="B1147" s="136"/>
      <c r="C1147" s="137"/>
      <c r="D1147" s="137"/>
      <c r="E1147" s="137"/>
      <c r="F1147" s="137"/>
      <c r="G1147" s="137"/>
      <c r="H1147" s="137"/>
      <c r="I1147" s="137"/>
      <c r="J1147" s="137"/>
      <c r="K1147" s="137"/>
      <c r="L1147" s="137"/>
      <c r="M1147" s="137"/>
    </row>
    <row r="1148" spans="1:13">
      <c r="A1148" s="143"/>
      <c r="B1148" s="136"/>
      <c r="C1148" s="137"/>
      <c r="D1148" s="137"/>
      <c r="E1148" s="137"/>
      <c r="F1148" s="137"/>
      <c r="G1148" s="137"/>
      <c r="H1148" s="137"/>
      <c r="I1148" s="137"/>
      <c r="J1148" s="137"/>
      <c r="K1148" s="137"/>
      <c r="L1148" s="137"/>
      <c r="M1148" s="137"/>
    </row>
    <row r="1149" spans="1:13">
      <c r="A1149" s="143"/>
      <c r="B1149" s="136"/>
      <c r="C1149" s="137"/>
      <c r="D1149" s="137"/>
      <c r="E1149" s="137"/>
      <c r="F1149" s="137"/>
      <c r="G1149" s="137"/>
      <c r="H1149" s="137"/>
      <c r="I1149" s="137"/>
      <c r="J1149" s="137"/>
      <c r="K1149" s="137"/>
      <c r="L1149" s="137"/>
      <c r="M1149" s="137"/>
    </row>
    <row r="1150" spans="1:13">
      <c r="A1150" s="143"/>
      <c r="B1150" s="136"/>
      <c r="C1150" s="137"/>
      <c r="D1150" s="137"/>
      <c r="E1150" s="137"/>
      <c r="F1150" s="137"/>
      <c r="G1150" s="137"/>
      <c r="H1150" s="137"/>
      <c r="I1150" s="137"/>
      <c r="J1150" s="137"/>
      <c r="K1150" s="137"/>
      <c r="L1150" s="137"/>
      <c r="M1150" s="137"/>
    </row>
    <row r="1151" spans="1:13">
      <c r="A1151" s="143"/>
      <c r="B1151" s="136"/>
      <c r="C1151" s="137"/>
      <c r="D1151" s="137"/>
      <c r="E1151" s="137"/>
      <c r="F1151" s="137"/>
      <c r="G1151" s="137"/>
      <c r="H1151" s="137"/>
      <c r="I1151" s="137"/>
      <c r="J1151" s="137"/>
      <c r="K1151" s="137"/>
      <c r="L1151" s="137"/>
      <c r="M1151" s="137"/>
    </row>
    <row r="1152" spans="1:13">
      <c r="A1152" s="143"/>
      <c r="B1152" s="136"/>
      <c r="C1152" s="137"/>
      <c r="D1152" s="137"/>
      <c r="E1152" s="137"/>
      <c r="F1152" s="137"/>
      <c r="G1152" s="137"/>
      <c r="H1152" s="137"/>
      <c r="I1152" s="137"/>
      <c r="J1152" s="137"/>
      <c r="K1152" s="137"/>
      <c r="L1152" s="137"/>
      <c r="M1152" s="137"/>
    </row>
    <row r="1153" spans="1:13">
      <c r="A1153" s="143"/>
      <c r="B1153" s="136"/>
      <c r="C1153" s="137"/>
      <c r="D1153" s="137"/>
      <c r="E1153" s="137"/>
      <c r="F1153" s="137"/>
      <c r="G1153" s="137"/>
      <c r="H1153" s="137"/>
      <c r="I1153" s="137"/>
      <c r="J1153" s="137"/>
      <c r="K1153" s="137"/>
      <c r="L1153" s="137"/>
      <c r="M1153" s="137"/>
    </row>
    <row r="1154" spans="1:13">
      <c r="A1154" s="143"/>
      <c r="B1154" s="136"/>
      <c r="C1154" s="137"/>
      <c r="D1154" s="137"/>
      <c r="E1154" s="137"/>
      <c r="F1154" s="137"/>
      <c r="G1154" s="137"/>
      <c r="H1154" s="137"/>
      <c r="I1154" s="137"/>
      <c r="J1154" s="137"/>
      <c r="K1154" s="137"/>
      <c r="L1154" s="137"/>
      <c r="M1154" s="137"/>
    </row>
    <row r="1155" spans="1:13">
      <c r="A1155" s="143"/>
      <c r="B1155" s="136"/>
      <c r="C1155" s="137"/>
      <c r="D1155" s="137"/>
      <c r="E1155" s="137"/>
      <c r="F1155" s="137"/>
      <c r="G1155" s="137"/>
      <c r="H1155" s="137"/>
      <c r="I1155" s="137"/>
      <c r="J1155" s="137"/>
      <c r="K1155" s="137"/>
      <c r="L1155" s="137"/>
      <c r="M1155" s="137"/>
    </row>
    <row r="1156" spans="1:13">
      <c r="A1156" s="143"/>
      <c r="B1156" s="136"/>
      <c r="C1156" s="137"/>
      <c r="D1156" s="137"/>
      <c r="E1156" s="137"/>
      <c r="F1156" s="137"/>
      <c r="G1156" s="137"/>
      <c r="H1156" s="137"/>
      <c r="I1156" s="137"/>
      <c r="J1156" s="137"/>
      <c r="K1156" s="137"/>
      <c r="L1156" s="137"/>
      <c r="M1156" s="137"/>
    </row>
    <row r="1157" spans="1:13">
      <c r="A1157" s="143"/>
      <c r="B1157" s="136"/>
      <c r="C1157" s="137"/>
      <c r="D1157" s="137"/>
      <c r="E1157" s="137"/>
      <c r="F1157" s="137"/>
      <c r="G1157" s="137"/>
      <c r="H1157" s="137"/>
      <c r="I1157" s="137"/>
      <c r="J1157" s="137"/>
      <c r="K1157" s="137"/>
      <c r="L1157" s="137"/>
      <c r="M1157" s="137"/>
    </row>
    <row r="1158" spans="1:13">
      <c r="A1158" s="143"/>
      <c r="B1158" s="136"/>
      <c r="C1158" s="137"/>
      <c r="D1158" s="137"/>
      <c r="E1158" s="137"/>
      <c r="F1158" s="137"/>
      <c r="G1158" s="137"/>
      <c r="H1158" s="137"/>
      <c r="I1158" s="137"/>
      <c r="J1158" s="137"/>
      <c r="K1158" s="137"/>
      <c r="L1158" s="137"/>
      <c r="M1158" s="137"/>
    </row>
    <row r="1159" spans="1:13">
      <c r="A1159" s="143"/>
      <c r="B1159" s="136"/>
      <c r="C1159" s="137"/>
      <c r="D1159" s="137"/>
      <c r="E1159" s="137"/>
      <c r="F1159" s="137"/>
      <c r="G1159" s="137"/>
      <c r="H1159" s="137"/>
      <c r="I1159" s="137"/>
      <c r="J1159" s="137"/>
      <c r="K1159" s="137"/>
      <c r="L1159" s="137"/>
      <c r="M1159" s="137"/>
    </row>
    <row r="1160" spans="1:13">
      <c r="A1160" s="143"/>
      <c r="B1160" s="136"/>
      <c r="C1160" s="137"/>
      <c r="D1160" s="137"/>
      <c r="E1160" s="137"/>
      <c r="F1160" s="137"/>
      <c r="G1160" s="137"/>
      <c r="H1160" s="137"/>
      <c r="I1160" s="137"/>
      <c r="J1160" s="137"/>
      <c r="K1160" s="137"/>
      <c r="L1160" s="137"/>
      <c r="M1160" s="137"/>
    </row>
    <row r="1161" spans="1:13">
      <c r="A1161" s="143"/>
      <c r="B1161" s="136"/>
      <c r="C1161" s="137"/>
      <c r="D1161" s="137"/>
      <c r="E1161" s="137"/>
      <c r="F1161" s="137"/>
      <c r="G1161" s="137"/>
      <c r="H1161" s="137"/>
      <c r="I1161" s="137"/>
      <c r="J1161" s="137"/>
      <c r="K1161" s="137"/>
      <c r="L1161" s="137"/>
      <c r="M1161" s="137"/>
    </row>
    <row r="1162" spans="1:13">
      <c r="A1162" s="143"/>
      <c r="B1162" s="136"/>
      <c r="C1162" s="137"/>
      <c r="D1162" s="137"/>
      <c r="E1162" s="137"/>
      <c r="F1162" s="137"/>
      <c r="G1162" s="137"/>
      <c r="H1162" s="137"/>
      <c r="I1162" s="137"/>
      <c r="J1162" s="137"/>
      <c r="K1162" s="137"/>
      <c r="L1162" s="137"/>
      <c r="M1162" s="137"/>
    </row>
    <row r="1163" spans="1:13">
      <c r="A1163" s="143"/>
      <c r="B1163" s="136"/>
      <c r="C1163" s="137"/>
      <c r="D1163" s="137"/>
      <c r="E1163" s="137"/>
      <c r="F1163" s="137"/>
      <c r="G1163" s="137"/>
      <c r="H1163" s="137"/>
      <c r="I1163" s="137"/>
      <c r="J1163" s="137"/>
      <c r="K1163" s="137"/>
      <c r="L1163" s="137"/>
      <c r="M1163" s="137"/>
    </row>
    <row r="1164" spans="1:13">
      <c r="A1164" s="143"/>
      <c r="B1164" s="136"/>
      <c r="C1164" s="137"/>
      <c r="D1164" s="137"/>
      <c r="E1164" s="137"/>
      <c r="F1164" s="137"/>
      <c r="G1164" s="137"/>
      <c r="H1164" s="137"/>
      <c r="I1164" s="137"/>
      <c r="J1164" s="137"/>
      <c r="K1164" s="137"/>
      <c r="L1164" s="137"/>
      <c r="M1164" s="137"/>
    </row>
    <row r="1165" spans="1:13">
      <c r="A1165" s="143"/>
      <c r="B1165" s="136"/>
      <c r="C1165" s="137"/>
      <c r="D1165" s="137"/>
      <c r="E1165" s="137"/>
      <c r="F1165" s="137"/>
      <c r="G1165" s="137"/>
      <c r="H1165" s="137"/>
      <c r="I1165" s="137"/>
      <c r="J1165" s="137"/>
      <c r="K1165" s="137"/>
      <c r="L1165" s="137"/>
      <c r="M1165" s="137"/>
    </row>
    <row r="1166" spans="1:13">
      <c r="A1166" s="143"/>
      <c r="B1166" s="136"/>
      <c r="C1166" s="137"/>
      <c r="D1166" s="137"/>
      <c r="E1166" s="137"/>
      <c r="F1166" s="137"/>
      <c r="G1166" s="137"/>
      <c r="H1166" s="137"/>
      <c r="I1166" s="137"/>
      <c r="J1166" s="137"/>
      <c r="K1166" s="137"/>
      <c r="L1166" s="137"/>
      <c r="M1166" s="137"/>
    </row>
    <row r="1167" spans="1:13">
      <c r="A1167" s="143"/>
      <c r="B1167" s="136"/>
      <c r="C1167" s="137"/>
      <c r="D1167" s="137"/>
      <c r="E1167" s="137"/>
      <c r="F1167" s="137"/>
      <c r="G1167" s="137"/>
      <c r="H1167" s="137"/>
      <c r="I1167" s="137"/>
      <c r="J1167" s="137"/>
      <c r="K1167" s="137"/>
      <c r="L1167" s="137"/>
      <c r="M1167" s="137"/>
    </row>
    <row r="1168" spans="1:13">
      <c r="A1168" s="143"/>
      <c r="B1168" s="136"/>
      <c r="C1168" s="137"/>
      <c r="D1168" s="137"/>
      <c r="E1168" s="137"/>
      <c r="F1168" s="137"/>
      <c r="G1168" s="137"/>
      <c r="H1168" s="137"/>
      <c r="I1168" s="137"/>
      <c r="J1168" s="137"/>
      <c r="K1168" s="137"/>
      <c r="L1168" s="137"/>
      <c r="M1168" s="137"/>
    </row>
    <row r="1169" spans="1:13">
      <c r="A1169" s="143"/>
      <c r="B1169" s="136"/>
      <c r="C1169" s="137"/>
      <c r="D1169" s="137"/>
      <c r="E1169" s="137"/>
      <c r="F1169" s="137"/>
      <c r="G1169" s="137"/>
      <c r="H1169" s="137"/>
      <c r="I1169" s="137"/>
      <c r="J1169" s="137"/>
      <c r="K1169" s="137"/>
      <c r="L1169" s="137"/>
      <c r="M1169" s="137"/>
    </row>
    <row r="1170" spans="1:13">
      <c r="A1170" s="143"/>
      <c r="B1170" s="136"/>
      <c r="C1170" s="137"/>
      <c r="D1170" s="137"/>
      <c r="E1170" s="137"/>
      <c r="F1170" s="137"/>
      <c r="G1170" s="137"/>
      <c r="H1170" s="137"/>
      <c r="I1170" s="137"/>
      <c r="J1170" s="137"/>
      <c r="K1170" s="137"/>
      <c r="L1170" s="137"/>
      <c r="M1170" s="137"/>
    </row>
    <row r="1171" spans="1:13">
      <c r="A1171" s="143"/>
      <c r="B1171" s="136"/>
      <c r="C1171" s="137"/>
      <c r="D1171" s="137"/>
      <c r="E1171" s="137"/>
      <c r="F1171" s="137"/>
      <c r="G1171" s="137"/>
      <c r="H1171" s="137"/>
      <c r="I1171" s="137"/>
      <c r="J1171" s="137"/>
      <c r="K1171" s="137"/>
      <c r="L1171" s="137"/>
      <c r="M1171" s="137"/>
    </row>
    <row r="1172" spans="1:13">
      <c r="A1172" s="143"/>
      <c r="B1172" s="136"/>
      <c r="C1172" s="137"/>
      <c r="D1172" s="137"/>
      <c r="E1172" s="137"/>
      <c r="F1172" s="137"/>
      <c r="G1172" s="137"/>
      <c r="H1172" s="137"/>
      <c r="I1172" s="137"/>
      <c r="J1172" s="137"/>
      <c r="K1172" s="137"/>
      <c r="L1172" s="137"/>
      <c r="M1172" s="137"/>
    </row>
    <row r="1173" spans="1:13">
      <c r="A1173" s="143"/>
      <c r="B1173" s="136"/>
      <c r="C1173" s="137"/>
      <c r="D1173" s="137"/>
      <c r="E1173" s="137"/>
      <c r="F1173" s="137"/>
      <c r="G1173" s="137"/>
      <c r="H1173" s="137"/>
      <c r="I1173" s="137"/>
      <c r="J1173" s="137"/>
      <c r="K1173" s="137"/>
      <c r="L1173" s="137"/>
      <c r="M1173" s="137"/>
    </row>
    <row r="1174" spans="1:13">
      <c r="A1174" s="143"/>
      <c r="B1174" s="136"/>
      <c r="C1174" s="137"/>
      <c r="D1174" s="137"/>
      <c r="E1174" s="137"/>
      <c r="F1174" s="137"/>
      <c r="G1174" s="137"/>
      <c r="H1174" s="137"/>
      <c r="I1174" s="137"/>
      <c r="J1174" s="137"/>
      <c r="K1174" s="137"/>
      <c r="L1174" s="137"/>
      <c r="M1174" s="137"/>
    </row>
    <row r="1175" spans="1:13">
      <c r="A1175" s="143"/>
      <c r="B1175" s="136"/>
      <c r="C1175" s="137"/>
      <c r="D1175" s="137"/>
      <c r="E1175" s="137"/>
      <c r="F1175" s="137"/>
      <c r="G1175" s="137"/>
      <c r="H1175" s="137"/>
      <c r="I1175" s="137"/>
      <c r="J1175" s="137"/>
      <c r="K1175" s="137"/>
      <c r="L1175" s="137"/>
      <c r="M1175" s="137"/>
    </row>
    <row r="1176" spans="1:13">
      <c r="A1176" s="143"/>
      <c r="B1176" s="136"/>
      <c r="C1176" s="137"/>
      <c r="D1176" s="137"/>
      <c r="E1176" s="137"/>
      <c r="F1176" s="137"/>
      <c r="G1176" s="137"/>
      <c r="H1176" s="137"/>
      <c r="I1176" s="137"/>
      <c r="J1176" s="137"/>
      <c r="K1176" s="137"/>
      <c r="L1176" s="137"/>
      <c r="M1176" s="137"/>
    </row>
    <row r="1177" spans="1:13">
      <c r="A1177" s="143"/>
      <c r="B1177" s="136"/>
      <c r="C1177" s="137"/>
      <c r="D1177" s="137"/>
      <c r="E1177" s="137"/>
      <c r="F1177" s="137"/>
      <c r="G1177" s="137"/>
      <c r="H1177" s="137"/>
      <c r="I1177" s="137"/>
      <c r="J1177" s="137"/>
      <c r="K1177" s="137"/>
      <c r="L1177" s="137"/>
      <c r="M1177" s="137"/>
    </row>
    <row r="1178" spans="1:13">
      <c r="A1178" s="143"/>
      <c r="B1178" s="136"/>
      <c r="C1178" s="137"/>
      <c r="D1178" s="137"/>
      <c r="E1178" s="137"/>
      <c r="F1178" s="137"/>
      <c r="G1178" s="137"/>
      <c r="H1178" s="137"/>
      <c r="I1178" s="137"/>
      <c r="J1178" s="137"/>
      <c r="K1178" s="137"/>
      <c r="L1178" s="137"/>
      <c r="M1178" s="137"/>
    </row>
    <row r="1179" spans="1:13">
      <c r="A1179" s="143"/>
      <c r="B1179" s="136"/>
      <c r="C1179" s="137"/>
      <c r="D1179" s="137"/>
      <c r="E1179" s="137"/>
      <c r="F1179" s="137"/>
      <c r="G1179" s="137"/>
      <c r="H1179" s="137"/>
      <c r="I1179" s="137"/>
      <c r="J1179" s="137"/>
      <c r="K1179" s="137"/>
      <c r="L1179" s="137"/>
      <c r="M1179" s="137"/>
    </row>
    <row r="1180" spans="1:13">
      <c r="A1180" s="143"/>
      <c r="B1180" s="136"/>
      <c r="C1180" s="137"/>
      <c r="D1180" s="137"/>
      <c r="E1180" s="137"/>
      <c r="F1180" s="137"/>
      <c r="G1180" s="137"/>
      <c r="H1180" s="137"/>
      <c r="I1180" s="137"/>
      <c r="J1180" s="137"/>
      <c r="K1180" s="137"/>
      <c r="L1180" s="137"/>
      <c r="M1180" s="137"/>
    </row>
    <row r="1181" spans="1:13">
      <c r="A1181" s="143"/>
      <c r="B1181" s="136"/>
      <c r="C1181" s="137"/>
      <c r="D1181" s="137"/>
      <c r="E1181" s="137"/>
      <c r="F1181" s="137"/>
      <c r="G1181" s="137"/>
      <c r="H1181" s="137"/>
      <c r="I1181" s="137"/>
      <c r="J1181" s="137"/>
      <c r="K1181" s="137"/>
      <c r="L1181" s="137"/>
      <c r="M1181" s="137"/>
    </row>
    <row r="1182" spans="1:13">
      <c r="A1182" s="143"/>
      <c r="B1182" s="136"/>
      <c r="C1182" s="137"/>
      <c r="D1182" s="137"/>
      <c r="E1182" s="137"/>
      <c r="F1182" s="137"/>
      <c r="G1182" s="137"/>
      <c r="H1182" s="137"/>
      <c r="I1182" s="137"/>
      <c r="J1182" s="137"/>
      <c r="K1182" s="137"/>
      <c r="L1182" s="137"/>
      <c r="M1182" s="137"/>
    </row>
    <row r="1183" spans="1:13">
      <c r="A1183" s="143"/>
      <c r="B1183" s="136"/>
      <c r="C1183" s="137"/>
      <c r="D1183" s="137"/>
      <c r="E1183" s="137"/>
      <c r="F1183" s="137"/>
      <c r="G1183" s="137"/>
      <c r="H1183" s="137"/>
      <c r="I1183" s="137"/>
      <c r="J1183" s="137"/>
      <c r="K1183" s="137"/>
      <c r="L1183" s="137"/>
      <c r="M1183" s="137"/>
    </row>
    <row r="1184" spans="1:13">
      <c r="A1184" s="143"/>
      <c r="B1184" s="136"/>
      <c r="C1184" s="137"/>
      <c r="D1184" s="137"/>
      <c r="E1184" s="137"/>
      <c r="F1184" s="137"/>
      <c r="G1184" s="137"/>
      <c r="H1184" s="137"/>
      <c r="I1184" s="137"/>
      <c r="J1184" s="137"/>
      <c r="K1184" s="137"/>
      <c r="L1184" s="137"/>
      <c r="M1184" s="137"/>
    </row>
    <row r="1185" spans="1:13">
      <c r="A1185" s="143"/>
      <c r="B1185" s="136"/>
      <c r="C1185" s="137"/>
      <c r="D1185" s="137"/>
      <c r="E1185" s="137"/>
      <c r="F1185" s="137"/>
      <c r="G1185" s="137"/>
      <c r="H1185" s="137"/>
      <c r="I1185" s="137"/>
      <c r="J1185" s="137"/>
      <c r="K1185" s="137"/>
      <c r="L1185" s="137"/>
      <c r="M1185" s="137"/>
    </row>
    <row r="1186" spans="1:13">
      <c r="A1186" s="143"/>
      <c r="B1186" s="136"/>
      <c r="C1186" s="137"/>
      <c r="D1186" s="137"/>
      <c r="E1186" s="137"/>
      <c r="F1186" s="137"/>
      <c r="G1186" s="137"/>
      <c r="H1186" s="137"/>
      <c r="I1186" s="137"/>
      <c r="J1186" s="137"/>
      <c r="K1186" s="137"/>
      <c r="L1186" s="137"/>
      <c r="M1186" s="137"/>
    </row>
    <row r="1187" spans="1:13">
      <c r="A1187" s="143"/>
      <c r="B1187" s="136"/>
      <c r="C1187" s="137"/>
      <c r="D1187" s="137"/>
      <c r="E1187" s="137"/>
      <c r="F1187" s="137"/>
      <c r="G1187" s="137"/>
      <c r="H1187" s="137"/>
      <c r="I1187" s="137"/>
      <c r="J1187" s="137"/>
      <c r="K1187" s="137"/>
      <c r="L1187" s="137"/>
      <c r="M1187" s="137"/>
    </row>
    <row r="1188" spans="1:13">
      <c r="A1188" s="143"/>
      <c r="B1188" s="136"/>
      <c r="C1188" s="137"/>
      <c r="D1188" s="137"/>
      <c r="E1188" s="137"/>
      <c r="F1188" s="137"/>
      <c r="G1188" s="137"/>
      <c r="H1188" s="137"/>
      <c r="I1188" s="137"/>
      <c r="J1188" s="137"/>
      <c r="K1188" s="137"/>
      <c r="L1188" s="137"/>
      <c r="M1188" s="137"/>
    </row>
    <row r="1189" spans="1:13">
      <c r="A1189" s="143"/>
      <c r="B1189" s="136"/>
      <c r="C1189" s="137"/>
      <c r="D1189" s="137"/>
      <c r="E1189" s="137"/>
      <c r="F1189" s="137"/>
      <c r="G1189" s="137"/>
      <c r="H1189" s="137"/>
      <c r="I1189" s="137"/>
      <c r="J1189" s="137"/>
      <c r="K1189" s="137"/>
      <c r="L1189" s="137"/>
      <c r="M1189" s="137"/>
    </row>
    <row r="1190" spans="1:13">
      <c r="A1190" s="143"/>
      <c r="B1190" s="136"/>
      <c r="C1190" s="137"/>
      <c r="D1190" s="137"/>
      <c r="E1190" s="137"/>
      <c r="F1190" s="137"/>
      <c r="G1190" s="137"/>
      <c r="H1190" s="137"/>
      <c r="I1190" s="137"/>
      <c r="J1190" s="137"/>
      <c r="K1190" s="137"/>
      <c r="L1190" s="137"/>
      <c r="M1190" s="137"/>
    </row>
    <row r="1191" spans="1:13">
      <c r="A1191" s="143"/>
      <c r="B1191" s="136"/>
      <c r="C1191" s="137"/>
      <c r="D1191" s="137"/>
      <c r="E1191" s="137"/>
      <c r="F1191" s="137"/>
      <c r="G1191" s="137"/>
      <c r="H1191" s="137"/>
      <c r="I1191" s="137"/>
      <c r="J1191" s="137"/>
      <c r="K1191" s="137"/>
      <c r="L1191" s="137"/>
      <c r="M1191" s="137"/>
    </row>
    <row r="1192" spans="1:13">
      <c r="A1192" s="143"/>
      <c r="B1192" s="136"/>
      <c r="C1192" s="137"/>
      <c r="D1192" s="137"/>
      <c r="E1192" s="137"/>
      <c r="F1192" s="137"/>
      <c r="G1192" s="137"/>
      <c r="H1192" s="137"/>
      <c r="I1192" s="137"/>
      <c r="J1192" s="137"/>
      <c r="K1192" s="137"/>
      <c r="L1192" s="137"/>
      <c r="M1192" s="137"/>
    </row>
    <row r="1193" spans="1:13">
      <c r="A1193" s="143"/>
      <c r="B1193" s="136"/>
      <c r="C1193" s="137"/>
      <c r="D1193" s="137"/>
      <c r="E1193" s="137"/>
      <c r="F1193" s="137"/>
      <c r="G1193" s="137"/>
      <c r="H1193" s="137"/>
      <c r="I1193" s="137"/>
      <c r="J1193" s="137"/>
      <c r="K1193" s="137"/>
      <c r="L1193" s="137"/>
      <c r="M1193" s="137"/>
    </row>
    <row r="1194" spans="1:13">
      <c r="A1194" s="143"/>
      <c r="B1194" s="136"/>
      <c r="C1194" s="137"/>
      <c r="D1194" s="137"/>
      <c r="E1194" s="137"/>
      <c r="F1194" s="137"/>
      <c r="G1194" s="137"/>
      <c r="H1194" s="137"/>
      <c r="I1194" s="137"/>
      <c r="J1194" s="137"/>
      <c r="K1194" s="137"/>
      <c r="L1194" s="137"/>
      <c r="M1194" s="137"/>
    </row>
    <row r="1195" spans="1:13">
      <c r="A1195" s="143"/>
      <c r="B1195" s="136"/>
      <c r="C1195" s="137"/>
      <c r="D1195" s="137"/>
      <c r="E1195" s="137"/>
      <c r="F1195" s="137"/>
      <c r="G1195" s="137"/>
      <c r="H1195" s="137"/>
      <c r="I1195" s="137"/>
      <c r="J1195" s="137"/>
      <c r="K1195" s="137"/>
      <c r="L1195" s="137"/>
      <c r="M1195" s="137"/>
    </row>
    <row r="1196" spans="1:13">
      <c r="A1196" s="143"/>
      <c r="B1196" s="136"/>
      <c r="C1196" s="137"/>
      <c r="D1196" s="137"/>
      <c r="E1196" s="137"/>
      <c r="F1196" s="137"/>
      <c r="G1196" s="137"/>
      <c r="H1196" s="137"/>
      <c r="I1196" s="137"/>
      <c r="J1196" s="137"/>
      <c r="K1196" s="137"/>
      <c r="L1196" s="137"/>
      <c r="M1196" s="137"/>
    </row>
    <row r="1197" spans="1:13">
      <c r="A1197" s="143"/>
      <c r="B1197" s="136"/>
      <c r="C1197" s="137"/>
      <c r="D1197" s="137"/>
      <c r="E1197" s="137"/>
      <c r="F1197" s="137"/>
      <c r="G1197" s="137"/>
      <c r="H1197" s="137"/>
      <c r="I1197" s="137"/>
      <c r="J1197" s="137"/>
      <c r="K1197" s="137"/>
      <c r="L1197" s="137"/>
      <c r="M1197" s="137"/>
    </row>
    <row r="1198" spans="1:13">
      <c r="A1198" s="143"/>
      <c r="B1198" s="136"/>
      <c r="C1198" s="137"/>
      <c r="D1198" s="137"/>
      <c r="E1198" s="137"/>
      <c r="F1198" s="137"/>
      <c r="G1198" s="137"/>
      <c r="H1198" s="137"/>
      <c r="I1198" s="137"/>
      <c r="J1198" s="137"/>
      <c r="K1198" s="137"/>
      <c r="L1198" s="137"/>
      <c r="M1198" s="137"/>
    </row>
    <row r="1199" spans="1:13">
      <c r="A1199" s="143"/>
      <c r="B1199" s="136"/>
      <c r="C1199" s="137"/>
      <c r="D1199" s="137"/>
      <c r="E1199" s="137"/>
      <c r="F1199" s="137"/>
      <c r="G1199" s="137"/>
      <c r="H1199" s="137"/>
      <c r="I1199" s="137"/>
      <c r="J1199" s="137"/>
      <c r="K1199" s="137"/>
      <c r="L1199" s="137"/>
      <c r="M1199" s="137"/>
    </row>
    <row r="1200" spans="1:13">
      <c r="A1200" s="143"/>
      <c r="B1200" s="136"/>
      <c r="C1200" s="137"/>
      <c r="D1200" s="137"/>
      <c r="E1200" s="137"/>
      <c r="F1200" s="137"/>
      <c r="G1200" s="137"/>
      <c r="H1200" s="137"/>
      <c r="I1200" s="137"/>
      <c r="J1200" s="137"/>
      <c r="K1200" s="137"/>
      <c r="L1200" s="137"/>
      <c r="M1200" s="137"/>
    </row>
    <row r="1201" spans="1:13">
      <c r="A1201" s="143"/>
      <c r="B1201" s="136"/>
      <c r="C1201" s="137"/>
      <c r="D1201" s="137"/>
      <c r="E1201" s="137"/>
      <c r="F1201" s="137"/>
      <c r="G1201" s="137"/>
      <c r="H1201" s="137"/>
      <c r="I1201" s="137"/>
      <c r="J1201" s="137"/>
      <c r="K1201" s="137"/>
      <c r="L1201" s="137"/>
      <c r="M1201" s="137"/>
    </row>
    <row r="1202" spans="1:13">
      <c r="A1202" s="143"/>
      <c r="B1202" s="136"/>
      <c r="C1202" s="137"/>
      <c r="D1202" s="137"/>
      <c r="E1202" s="137"/>
      <c r="F1202" s="137"/>
      <c r="G1202" s="137"/>
      <c r="H1202" s="137"/>
      <c r="I1202" s="137"/>
      <c r="J1202" s="137"/>
      <c r="K1202" s="137"/>
      <c r="L1202" s="137"/>
      <c r="M1202" s="137"/>
    </row>
    <row r="1203" spans="1:13">
      <c r="A1203" s="143"/>
      <c r="B1203" s="136"/>
      <c r="C1203" s="137"/>
      <c r="D1203" s="137"/>
      <c r="E1203" s="137"/>
      <c r="F1203" s="137"/>
      <c r="G1203" s="137"/>
      <c r="H1203" s="137"/>
      <c r="I1203" s="137"/>
      <c r="J1203" s="137"/>
      <c r="K1203" s="137"/>
      <c r="L1203" s="137"/>
      <c r="M1203" s="137"/>
    </row>
    <row r="1204" spans="1:13">
      <c r="A1204" s="143"/>
      <c r="B1204" s="136"/>
      <c r="C1204" s="137"/>
      <c r="D1204" s="137"/>
      <c r="E1204" s="137"/>
      <c r="F1204" s="137"/>
      <c r="G1204" s="137"/>
      <c r="H1204" s="137"/>
      <c r="I1204" s="137"/>
      <c r="J1204" s="137"/>
      <c r="K1204" s="137"/>
      <c r="L1204" s="137"/>
      <c r="M1204" s="137"/>
    </row>
    <row r="1205" spans="1:13">
      <c r="A1205" s="143"/>
      <c r="B1205" s="136"/>
      <c r="C1205" s="137"/>
      <c r="D1205" s="137"/>
      <c r="E1205" s="137"/>
      <c r="F1205" s="137"/>
      <c r="G1205" s="137"/>
      <c r="H1205" s="137"/>
      <c r="I1205" s="137"/>
      <c r="J1205" s="137"/>
      <c r="K1205" s="137"/>
      <c r="L1205" s="137"/>
      <c r="M1205" s="137"/>
    </row>
    <row r="1206" spans="1:13">
      <c r="A1206" s="143"/>
      <c r="B1206" s="136"/>
      <c r="C1206" s="137"/>
      <c r="D1206" s="137"/>
      <c r="E1206" s="137"/>
      <c r="F1206" s="137"/>
      <c r="G1206" s="137"/>
      <c r="H1206" s="137"/>
      <c r="I1206" s="137"/>
      <c r="J1206" s="137"/>
      <c r="K1206" s="137"/>
      <c r="L1206" s="137"/>
      <c r="M1206" s="137"/>
    </row>
    <row r="1207" spans="1:13">
      <c r="A1207" s="143"/>
      <c r="B1207" s="136"/>
      <c r="C1207" s="137"/>
      <c r="D1207" s="137"/>
      <c r="E1207" s="137"/>
      <c r="F1207" s="137"/>
      <c r="G1207" s="137"/>
      <c r="H1207" s="137"/>
      <c r="I1207" s="137"/>
      <c r="J1207" s="137"/>
      <c r="K1207" s="137"/>
      <c r="L1207" s="137"/>
      <c r="M1207" s="137"/>
    </row>
    <row r="1208" spans="1:13">
      <c r="A1208" s="143"/>
      <c r="B1208" s="136"/>
      <c r="C1208" s="137"/>
      <c r="D1208" s="137"/>
      <c r="E1208" s="137"/>
      <c r="F1208" s="137"/>
      <c r="G1208" s="137"/>
      <c r="H1208" s="137"/>
      <c r="I1208" s="137"/>
      <c r="J1208" s="137"/>
      <c r="K1208" s="137"/>
      <c r="L1208" s="137"/>
      <c r="M1208" s="137"/>
    </row>
    <row r="1209" spans="1:13">
      <c r="A1209" s="143"/>
      <c r="B1209" s="136"/>
      <c r="C1209" s="137"/>
      <c r="D1209" s="137"/>
      <c r="E1209" s="137"/>
      <c r="F1209" s="137"/>
      <c r="G1209" s="137"/>
      <c r="H1209" s="137"/>
      <c r="I1209" s="137"/>
      <c r="J1209" s="137"/>
      <c r="K1209" s="137"/>
      <c r="L1209" s="137"/>
      <c r="M1209" s="137"/>
    </row>
    <row r="1210" spans="1:13">
      <c r="A1210" s="143"/>
      <c r="B1210" s="136"/>
      <c r="C1210" s="137"/>
      <c r="D1210" s="137"/>
      <c r="E1210" s="137"/>
      <c r="F1210" s="137"/>
      <c r="G1210" s="137"/>
      <c r="H1210" s="137"/>
      <c r="I1210" s="137"/>
      <c r="J1210" s="137"/>
      <c r="K1210" s="137"/>
      <c r="L1210" s="137"/>
      <c r="M1210" s="137"/>
    </row>
    <row r="1211" spans="1:13">
      <c r="A1211" s="143"/>
      <c r="B1211" s="136"/>
      <c r="C1211" s="137"/>
      <c r="D1211" s="137"/>
      <c r="E1211" s="137"/>
      <c r="F1211" s="137"/>
      <c r="G1211" s="137"/>
      <c r="H1211" s="137"/>
      <c r="I1211" s="137"/>
      <c r="J1211" s="137"/>
      <c r="K1211" s="137"/>
      <c r="L1211" s="137"/>
      <c r="M1211" s="137"/>
    </row>
    <row r="1212" spans="1:13">
      <c r="A1212" s="143"/>
      <c r="B1212" s="136"/>
      <c r="C1212" s="137"/>
      <c r="D1212" s="137"/>
      <c r="E1212" s="137"/>
      <c r="F1212" s="137"/>
      <c r="G1212" s="137"/>
      <c r="H1212" s="137"/>
      <c r="I1212" s="137"/>
      <c r="J1212" s="137"/>
      <c r="K1212" s="137"/>
      <c r="L1212" s="137"/>
      <c r="M1212" s="137"/>
    </row>
    <row r="1213" spans="1:13">
      <c r="A1213" s="143"/>
      <c r="B1213" s="136"/>
      <c r="C1213" s="137"/>
      <c r="D1213" s="137"/>
      <c r="E1213" s="137"/>
      <c r="F1213" s="137"/>
      <c r="G1213" s="137"/>
      <c r="H1213" s="137"/>
      <c r="I1213" s="137"/>
      <c r="J1213" s="137"/>
      <c r="K1213" s="137"/>
      <c r="L1213" s="137"/>
      <c r="M1213" s="137"/>
    </row>
    <row r="1214" spans="1:13">
      <c r="A1214" s="143"/>
      <c r="B1214" s="136"/>
      <c r="C1214" s="137"/>
      <c r="D1214" s="137"/>
      <c r="E1214" s="137"/>
      <c r="F1214" s="137"/>
      <c r="G1214" s="137"/>
      <c r="H1214" s="137"/>
      <c r="I1214" s="137"/>
      <c r="J1214" s="137"/>
      <c r="K1214" s="137"/>
      <c r="L1214" s="137"/>
      <c r="M1214" s="137"/>
    </row>
    <row r="1215" spans="1:13">
      <c r="A1215" s="143"/>
      <c r="B1215" s="136"/>
      <c r="C1215" s="137"/>
      <c r="D1215" s="137"/>
      <c r="E1215" s="137"/>
      <c r="F1215" s="137"/>
      <c r="G1215" s="137"/>
      <c r="H1215" s="137"/>
      <c r="I1215" s="137"/>
      <c r="J1215" s="137"/>
      <c r="K1215" s="137"/>
      <c r="L1215" s="137"/>
      <c r="M1215" s="137"/>
    </row>
    <row r="1216" spans="1:13">
      <c r="A1216" s="143"/>
      <c r="B1216" s="136"/>
      <c r="C1216" s="137"/>
      <c r="D1216" s="137"/>
      <c r="E1216" s="137"/>
      <c r="F1216" s="137"/>
      <c r="G1216" s="137"/>
      <c r="H1216" s="137"/>
      <c r="I1216" s="137"/>
      <c r="J1216" s="137"/>
      <c r="K1216" s="137"/>
      <c r="L1216" s="137"/>
      <c r="M1216" s="137"/>
    </row>
    <row r="1217" spans="1:13">
      <c r="A1217" s="143"/>
      <c r="B1217" s="136"/>
      <c r="C1217" s="137"/>
      <c r="D1217" s="137"/>
      <c r="E1217" s="137"/>
      <c r="F1217" s="137"/>
      <c r="G1217" s="137"/>
      <c r="H1217" s="137"/>
      <c r="I1217" s="137"/>
      <c r="J1217" s="137"/>
      <c r="K1217" s="137"/>
      <c r="L1217" s="137"/>
      <c r="M1217" s="137"/>
    </row>
    <row r="1218" spans="1:13">
      <c r="A1218" s="143"/>
      <c r="B1218" s="136"/>
      <c r="C1218" s="137"/>
      <c r="D1218" s="137"/>
      <c r="E1218" s="137"/>
      <c r="F1218" s="137"/>
      <c r="G1218" s="137"/>
      <c r="H1218" s="137"/>
      <c r="I1218" s="137"/>
      <c r="J1218" s="137"/>
      <c r="K1218" s="137"/>
      <c r="L1218" s="137"/>
      <c r="M1218" s="137"/>
    </row>
    <row r="1219" spans="1:13">
      <c r="A1219" s="143"/>
      <c r="B1219" s="136"/>
      <c r="C1219" s="137"/>
      <c r="D1219" s="137"/>
      <c r="E1219" s="137"/>
      <c r="F1219" s="137"/>
      <c r="G1219" s="137"/>
      <c r="H1219" s="137"/>
      <c r="I1219" s="137"/>
      <c r="J1219" s="137"/>
      <c r="K1219" s="137"/>
      <c r="L1219" s="137"/>
      <c r="M1219" s="137"/>
    </row>
    <row r="1220" spans="1:13">
      <c r="A1220" s="143"/>
      <c r="B1220" s="136"/>
      <c r="C1220" s="137"/>
      <c r="D1220" s="137"/>
      <c r="E1220" s="137"/>
      <c r="F1220" s="137"/>
      <c r="G1220" s="137"/>
      <c r="H1220" s="137"/>
      <c r="I1220" s="137"/>
      <c r="J1220" s="137"/>
      <c r="K1220" s="137"/>
      <c r="L1220" s="137"/>
      <c r="M1220" s="137"/>
    </row>
    <row r="1221" spans="1:13">
      <c r="A1221" s="143"/>
      <c r="B1221" s="136"/>
      <c r="C1221" s="137"/>
      <c r="D1221" s="137"/>
      <c r="E1221" s="137"/>
      <c r="F1221" s="137"/>
      <c r="G1221" s="137"/>
      <c r="H1221" s="137"/>
      <c r="I1221" s="137"/>
      <c r="J1221" s="137"/>
      <c r="K1221" s="137"/>
      <c r="L1221" s="137"/>
      <c r="M1221" s="137"/>
    </row>
    <row r="1222" spans="1:13">
      <c r="A1222" s="143"/>
      <c r="B1222" s="136"/>
      <c r="C1222" s="137"/>
      <c r="D1222" s="137"/>
      <c r="E1222" s="137"/>
      <c r="F1222" s="137"/>
      <c r="G1222" s="137"/>
      <c r="H1222" s="137"/>
      <c r="I1222" s="137"/>
      <c r="J1222" s="137"/>
      <c r="K1222" s="137"/>
      <c r="L1222" s="137"/>
      <c r="M1222" s="137"/>
    </row>
    <row r="1223" spans="1:13">
      <c r="A1223" s="143"/>
      <c r="B1223" s="136"/>
      <c r="C1223" s="137"/>
      <c r="D1223" s="137"/>
      <c r="E1223" s="137"/>
      <c r="F1223" s="137"/>
      <c r="G1223" s="137"/>
      <c r="H1223" s="137"/>
      <c r="I1223" s="137"/>
      <c r="J1223" s="137"/>
      <c r="K1223" s="137"/>
      <c r="L1223" s="137"/>
      <c r="M1223" s="137"/>
    </row>
    <row r="1224" spans="1:13">
      <c r="A1224" s="143"/>
      <c r="B1224" s="136"/>
      <c r="C1224" s="137"/>
      <c r="D1224" s="137"/>
      <c r="E1224" s="137"/>
      <c r="F1224" s="137"/>
      <c r="G1224" s="137"/>
      <c r="H1224" s="137"/>
      <c r="I1224" s="137"/>
      <c r="J1224" s="137"/>
      <c r="K1224" s="137"/>
      <c r="L1224" s="137"/>
      <c r="M1224" s="137"/>
    </row>
    <row r="1225" spans="1:13">
      <c r="A1225" s="143"/>
      <c r="B1225" s="136"/>
      <c r="C1225" s="137"/>
      <c r="D1225" s="137"/>
      <c r="E1225" s="137"/>
      <c r="F1225" s="137"/>
      <c r="G1225" s="137"/>
      <c r="H1225" s="137"/>
      <c r="I1225" s="137"/>
      <c r="J1225" s="137"/>
      <c r="K1225" s="137"/>
      <c r="L1225" s="137"/>
      <c r="M1225" s="137"/>
    </row>
    <row r="1226" spans="1:13">
      <c r="A1226" s="143"/>
      <c r="B1226" s="136"/>
      <c r="C1226" s="137"/>
      <c r="D1226" s="137"/>
      <c r="E1226" s="137"/>
      <c r="F1226" s="137"/>
      <c r="G1226" s="137"/>
      <c r="H1226" s="137"/>
      <c r="I1226" s="137"/>
      <c r="J1226" s="137"/>
      <c r="K1226" s="137"/>
      <c r="L1226" s="137"/>
      <c r="M1226" s="137"/>
    </row>
    <row r="1227" spans="1:13">
      <c r="A1227" s="143"/>
      <c r="B1227" s="136"/>
      <c r="C1227" s="137"/>
      <c r="D1227" s="137"/>
      <c r="E1227" s="137"/>
      <c r="F1227" s="137"/>
      <c r="G1227" s="137"/>
      <c r="H1227" s="137"/>
      <c r="I1227" s="137"/>
      <c r="J1227" s="137"/>
      <c r="K1227" s="137"/>
      <c r="L1227" s="137"/>
      <c r="M1227" s="137"/>
    </row>
    <row r="1228" spans="1:13">
      <c r="A1228" s="143"/>
      <c r="B1228" s="136"/>
      <c r="C1228" s="137"/>
      <c r="D1228" s="137"/>
      <c r="E1228" s="137"/>
      <c r="F1228" s="137"/>
      <c r="G1228" s="137"/>
      <c r="H1228" s="137"/>
      <c r="I1228" s="137"/>
      <c r="J1228" s="137"/>
      <c r="K1228" s="137"/>
      <c r="L1228" s="137"/>
      <c r="M1228" s="137"/>
    </row>
    <row r="1229" spans="1:13">
      <c r="A1229" s="143"/>
      <c r="B1229" s="136"/>
      <c r="C1229" s="137"/>
      <c r="D1229" s="137"/>
      <c r="E1229" s="137"/>
      <c r="F1229" s="137"/>
      <c r="G1229" s="137"/>
      <c r="H1229" s="137"/>
      <c r="I1229" s="137"/>
      <c r="J1229" s="137"/>
      <c r="K1229" s="137"/>
      <c r="L1229" s="137"/>
      <c r="M1229" s="137"/>
    </row>
    <row r="1230" spans="1:13">
      <c r="A1230" s="143"/>
      <c r="B1230" s="136"/>
      <c r="C1230" s="137"/>
      <c r="D1230" s="137"/>
      <c r="E1230" s="137"/>
      <c r="F1230" s="137"/>
      <c r="G1230" s="137"/>
      <c r="H1230" s="137"/>
      <c r="I1230" s="137"/>
      <c r="J1230" s="137"/>
      <c r="K1230" s="137"/>
      <c r="L1230" s="137"/>
      <c r="M1230" s="137"/>
    </row>
    <row r="1231" spans="1:13">
      <c r="A1231" s="143"/>
      <c r="B1231" s="136"/>
      <c r="C1231" s="137"/>
      <c r="D1231" s="137"/>
      <c r="E1231" s="137"/>
      <c r="F1231" s="137"/>
      <c r="G1231" s="137"/>
      <c r="H1231" s="137"/>
      <c r="I1231" s="137"/>
      <c r="J1231" s="137"/>
      <c r="K1231" s="137"/>
      <c r="L1231" s="137"/>
      <c r="M1231" s="137"/>
    </row>
    <row r="1232" spans="1:13">
      <c r="A1232" s="143"/>
      <c r="B1232" s="136"/>
      <c r="C1232" s="137"/>
      <c r="D1232" s="137"/>
      <c r="E1232" s="137"/>
      <c r="F1232" s="137"/>
      <c r="G1232" s="137"/>
      <c r="H1232" s="137"/>
      <c r="I1232" s="137"/>
      <c r="J1232" s="137"/>
      <c r="K1232" s="137"/>
      <c r="L1232" s="137"/>
      <c r="M1232" s="137"/>
    </row>
    <row r="1233" spans="1:13">
      <c r="A1233" s="143"/>
      <c r="B1233" s="136"/>
      <c r="C1233" s="137"/>
      <c r="D1233" s="137"/>
      <c r="E1233" s="137"/>
      <c r="F1233" s="137"/>
      <c r="G1233" s="137"/>
      <c r="H1233" s="137"/>
      <c r="I1233" s="137"/>
      <c r="J1233" s="137"/>
      <c r="K1233" s="137"/>
      <c r="L1233" s="137"/>
      <c r="M1233" s="137"/>
    </row>
    <row r="1234" spans="1:13">
      <c r="A1234" s="143"/>
      <c r="B1234" s="136"/>
      <c r="C1234" s="137"/>
      <c r="D1234" s="137"/>
      <c r="E1234" s="137"/>
      <c r="F1234" s="137"/>
      <c r="G1234" s="137"/>
      <c r="H1234" s="137"/>
      <c r="I1234" s="137"/>
      <c r="J1234" s="137"/>
      <c r="K1234" s="137"/>
      <c r="L1234" s="137"/>
      <c r="M1234" s="137"/>
    </row>
    <row r="1235" spans="1:13">
      <c r="A1235" s="143"/>
      <c r="B1235" s="136"/>
      <c r="C1235" s="137"/>
      <c r="D1235" s="137"/>
      <c r="E1235" s="137"/>
      <c r="F1235" s="137"/>
      <c r="G1235" s="137"/>
      <c r="H1235" s="137"/>
      <c r="I1235" s="137"/>
      <c r="J1235" s="137"/>
      <c r="K1235" s="137"/>
      <c r="L1235" s="137"/>
      <c r="M1235" s="137"/>
    </row>
    <row r="1236" spans="1:13">
      <c r="A1236" s="143"/>
      <c r="B1236" s="136"/>
      <c r="C1236" s="137"/>
      <c r="D1236" s="137"/>
      <c r="E1236" s="137"/>
      <c r="F1236" s="137"/>
      <c r="G1236" s="137"/>
      <c r="H1236" s="137"/>
      <c r="I1236" s="137"/>
      <c r="J1236" s="137"/>
      <c r="K1236" s="137"/>
      <c r="L1236" s="137"/>
      <c r="M1236" s="137"/>
    </row>
    <row r="1237" spans="1:13">
      <c r="A1237" s="143"/>
      <c r="B1237" s="136"/>
      <c r="C1237" s="137"/>
      <c r="D1237" s="137"/>
      <c r="E1237" s="137"/>
      <c r="F1237" s="137"/>
      <c r="G1237" s="137"/>
      <c r="H1237" s="137"/>
      <c r="I1237" s="137"/>
      <c r="J1237" s="137"/>
      <c r="K1237" s="137"/>
      <c r="L1237" s="137"/>
      <c r="M1237" s="137"/>
    </row>
    <row r="1238" spans="1:13">
      <c r="A1238" s="143"/>
      <c r="B1238" s="136"/>
      <c r="C1238" s="137"/>
      <c r="D1238" s="137"/>
      <c r="E1238" s="137"/>
      <c r="F1238" s="137"/>
      <c r="G1238" s="137"/>
      <c r="H1238" s="137"/>
      <c r="I1238" s="137"/>
      <c r="J1238" s="137"/>
      <c r="K1238" s="137"/>
      <c r="L1238" s="137"/>
      <c r="M1238" s="137"/>
    </row>
    <row r="1239" spans="1:13">
      <c r="A1239" s="143"/>
      <c r="B1239" s="136"/>
      <c r="C1239" s="137"/>
      <c r="D1239" s="137"/>
      <c r="E1239" s="137"/>
      <c r="F1239" s="137"/>
      <c r="G1239" s="137"/>
      <c r="H1239" s="137"/>
      <c r="I1239" s="137"/>
      <c r="J1239" s="137"/>
      <c r="K1239" s="137"/>
      <c r="L1239" s="137"/>
      <c r="M1239" s="137"/>
    </row>
    <row r="1240" spans="1:13">
      <c r="A1240" s="143"/>
      <c r="B1240" s="136"/>
      <c r="C1240" s="137"/>
      <c r="D1240" s="137"/>
      <c r="E1240" s="137"/>
      <c r="F1240" s="137"/>
      <c r="G1240" s="137"/>
      <c r="H1240" s="137"/>
      <c r="I1240" s="137"/>
      <c r="J1240" s="137"/>
      <c r="K1240" s="137"/>
      <c r="L1240" s="137"/>
      <c r="M1240" s="137"/>
    </row>
    <row r="1241" spans="1:13">
      <c r="A1241" s="143"/>
      <c r="B1241" s="136"/>
      <c r="C1241" s="137"/>
      <c r="D1241" s="137"/>
      <c r="E1241" s="137"/>
      <c r="F1241" s="137"/>
      <c r="G1241" s="137"/>
      <c r="H1241" s="137"/>
      <c r="I1241" s="137"/>
      <c r="J1241" s="137"/>
      <c r="K1241" s="137"/>
      <c r="L1241" s="137"/>
      <c r="M1241" s="137"/>
    </row>
    <row r="1242" spans="1:13">
      <c r="A1242" s="143"/>
      <c r="B1242" s="136"/>
      <c r="C1242" s="137"/>
      <c r="D1242" s="137"/>
      <c r="E1242" s="137"/>
      <c r="F1242" s="137"/>
      <c r="G1242" s="137"/>
      <c r="H1242" s="137"/>
      <c r="I1242" s="137"/>
      <c r="J1242" s="137"/>
      <c r="K1242" s="137"/>
      <c r="L1242" s="137"/>
      <c r="M1242" s="137"/>
    </row>
    <row r="1243" spans="1:13">
      <c r="A1243" s="143"/>
      <c r="B1243" s="136"/>
      <c r="C1243" s="137"/>
      <c r="D1243" s="137"/>
      <c r="E1243" s="137"/>
      <c r="F1243" s="137"/>
      <c r="G1243" s="137"/>
      <c r="H1243" s="137"/>
      <c r="I1243" s="137"/>
      <c r="J1243" s="137"/>
      <c r="K1243" s="137"/>
      <c r="L1243" s="137"/>
      <c r="M1243" s="137"/>
    </row>
    <row r="1244" spans="1:13">
      <c r="A1244" s="143"/>
      <c r="B1244" s="136"/>
      <c r="C1244" s="137"/>
      <c r="D1244" s="137"/>
      <c r="E1244" s="137"/>
      <c r="F1244" s="137"/>
      <c r="G1244" s="137"/>
      <c r="H1244" s="137"/>
      <c r="I1244" s="137"/>
      <c r="J1244" s="137"/>
      <c r="K1244" s="137"/>
      <c r="L1244" s="137"/>
      <c r="M1244" s="137"/>
    </row>
    <row r="1245" spans="1:13">
      <c r="A1245" s="143"/>
      <c r="B1245" s="136"/>
      <c r="C1245" s="137"/>
      <c r="D1245" s="137"/>
      <c r="E1245" s="137"/>
      <c r="F1245" s="137"/>
      <c r="G1245" s="137"/>
      <c r="H1245" s="137"/>
      <c r="I1245" s="137"/>
      <c r="J1245" s="137"/>
      <c r="K1245" s="137"/>
      <c r="L1245" s="137"/>
      <c r="M1245" s="137"/>
    </row>
    <row r="1246" spans="1:13">
      <c r="A1246" s="143"/>
      <c r="B1246" s="136"/>
      <c r="C1246" s="137"/>
      <c r="D1246" s="137"/>
      <c r="E1246" s="137"/>
      <c r="F1246" s="137"/>
      <c r="G1246" s="137"/>
      <c r="H1246" s="137"/>
      <c r="I1246" s="137"/>
      <c r="J1246" s="137"/>
      <c r="K1246" s="137"/>
      <c r="L1246" s="137"/>
      <c r="M1246" s="137"/>
    </row>
    <row r="1247" spans="1:13">
      <c r="A1247" s="143"/>
      <c r="B1247" s="136"/>
      <c r="C1247" s="137"/>
      <c r="D1247" s="137"/>
      <c r="E1247" s="137"/>
      <c r="F1247" s="137"/>
      <c r="G1247" s="137"/>
      <c r="H1247" s="137"/>
      <c r="I1247" s="137"/>
      <c r="J1247" s="137"/>
      <c r="K1247" s="137"/>
      <c r="L1247" s="137"/>
      <c r="M1247" s="137"/>
    </row>
    <row r="1248" spans="1:13">
      <c r="A1248" s="143"/>
      <c r="B1248" s="136"/>
      <c r="C1248" s="137"/>
      <c r="D1248" s="137"/>
      <c r="E1248" s="137"/>
      <c r="F1248" s="137"/>
      <c r="G1248" s="137"/>
      <c r="H1248" s="137"/>
      <c r="I1248" s="137"/>
      <c r="J1248" s="137"/>
      <c r="K1248" s="137"/>
      <c r="L1248" s="137"/>
      <c r="M1248" s="137"/>
    </row>
    <row r="1249" spans="1:13">
      <c r="A1249" s="143"/>
      <c r="B1249" s="136"/>
      <c r="C1249" s="137"/>
      <c r="D1249" s="137"/>
      <c r="E1249" s="137"/>
      <c r="F1249" s="137"/>
      <c r="G1249" s="137"/>
      <c r="H1249" s="137"/>
      <c r="I1249" s="137"/>
      <c r="J1249" s="137"/>
      <c r="K1249" s="137"/>
      <c r="L1249" s="137"/>
      <c r="M1249" s="137"/>
    </row>
    <row r="1250" spans="1:13">
      <c r="A1250" s="143"/>
      <c r="B1250" s="136"/>
      <c r="C1250" s="137"/>
      <c r="D1250" s="137"/>
      <c r="E1250" s="137"/>
      <c r="F1250" s="137"/>
      <c r="G1250" s="137"/>
      <c r="H1250" s="137"/>
      <c r="I1250" s="137"/>
      <c r="J1250" s="137"/>
      <c r="K1250" s="137"/>
      <c r="L1250" s="137"/>
      <c r="M1250" s="137"/>
    </row>
    <row r="1251" spans="1:13">
      <c r="A1251" s="143"/>
      <c r="B1251" s="136"/>
      <c r="C1251" s="137"/>
      <c r="D1251" s="137"/>
      <c r="E1251" s="137"/>
      <c r="F1251" s="137"/>
      <c r="G1251" s="137"/>
      <c r="H1251" s="137"/>
      <c r="I1251" s="137"/>
      <c r="J1251" s="137"/>
      <c r="K1251" s="137"/>
      <c r="L1251" s="137"/>
      <c r="M1251" s="137"/>
    </row>
    <row r="1252" spans="1:13">
      <c r="A1252" s="143"/>
      <c r="B1252" s="136"/>
      <c r="C1252" s="137"/>
      <c r="D1252" s="137"/>
      <c r="E1252" s="137"/>
      <c r="F1252" s="137"/>
      <c r="G1252" s="137"/>
      <c r="H1252" s="137"/>
      <c r="I1252" s="137"/>
      <c r="J1252" s="137"/>
      <c r="K1252" s="137"/>
      <c r="L1252" s="137"/>
      <c r="M1252" s="137"/>
    </row>
    <row r="1253" spans="1:13">
      <c r="A1253" s="143"/>
      <c r="B1253" s="136"/>
      <c r="C1253" s="137"/>
      <c r="D1253" s="137"/>
      <c r="E1253" s="137"/>
      <c r="F1253" s="137"/>
      <c r="G1253" s="137"/>
      <c r="H1253" s="137"/>
      <c r="I1253" s="137"/>
      <c r="J1253" s="137"/>
      <c r="K1253" s="137"/>
      <c r="L1253" s="137"/>
      <c r="M1253" s="137"/>
    </row>
    <row r="1254" spans="1:13">
      <c r="A1254" s="143"/>
      <c r="B1254" s="136"/>
      <c r="C1254" s="137"/>
      <c r="D1254" s="137"/>
      <c r="E1254" s="137"/>
      <c r="F1254" s="137"/>
      <c r="G1254" s="137"/>
      <c r="H1254" s="137"/>
      <c r="I1254" s="137"/>
      <c r="J1254" s="137"/>
      <c r="K1254" s="137"/>
      <c r="L1254" s="137"/>
      <c r="M1254" s="137"/>
    </row>
    <row r="1255" spans="1:13">
      <c r="A1255" s="143"/>
      <c r="B1255" s="136"/>
      <c r="C1255" s="137"/>
      <c r="D1255" s="137"/>
      <c r="E1255" s="137"/>
      <c r="F1255" s="137"/>
      <c r="G1255" s="137"/>
      <c r="H1255" s="137"/>
      <c r="I1255" s="137"/>
      <c r="J1255" s="137"/>
      <c r="K1255" s="137"/>
      <c r="L1255" s="137"/>
      <c r="M1255" s="137"/>
    </row>
    <row r="1256" spans="1:13">
      <c r="A1256" s="143"/>
      <c r="B1256" s="136"/>
      <c r="C1256" s="137"/>
      <c r="D1256" s="137"/>
      <c r="E1256" s="137"/>
      <c r="F1256" s="137"/>
      <c r="G1256" s="137"/>
      <c r="H1256" s="137"/>
      <c r="I1256" s="137"/>
      <c r="J1256" s="137"/>
      <c r="K1256" s="137"/>
      <c r="L1256" s="137"/>
      <c r="M1256" s="137"/>
    </row>
    <row r="1257" spans="1:13">
      <c r="A1257" s="143"/>
      <c r="B1257" s="136"/>
      <c r="C1257" s="137"/>
      <c r="D1257" s="137"/>
      <c r="E1257" s="137"/>
      <c r="F1257" s="137"/>
      <c r="G1257" s="137"/>
      <c r="H1257" s="137"/>
      <c r="I1257" s="137"/>
      <c r="J1257" s="137"/>
      <c r="K1257" s="137"/>
      <c r="L1257" s="137"/>
      <c r="M1257" s="137"/>
    </row>
    <row r="1258" spans="1:13">
      <c r="A1258" s="143"/>
      <c r="B1258" s="136"/>
      <c r="C1258" s="137"/>
      <c r="D1258" s="137"/>
      <c r="E1258" s="137"/>
      <c r="F1258" s="137"/>
      <c r="G1258" s="137"/>
      <c r="H1258" s="137"/>
      <c r="I1258" s="137"/>
      <c r="J1258" s="137"/>
      <c r="K1258" s="137"/>
      <c r="L1258" s="137"/>
      <c r="M1258" s="137"/>
    </row>
    <row r="1259" spans="1:13">
      <c r="A1259" s="143"/>
      <c r="B1259" s="136"/>
      <c r="C1259" s="137"/>
      <c r="D1259" s="137"/>
      <c r="E1259" s="137"/>
      <c r="F1259" s="137"/>
      <c r="G1259" s="137"/>
      <c r="H1259" s="137"/>
      <c r="I1259" s="137"/>
      <c r="J1259" s="137"/>
      <c r="K1259" s="137"/>
      <c r="L1259" s="137"/>
      <c r="M1259" s="137"/>
    </row>
    <row r="1260" spans="1:13">
      <c r="A1260" s="143"/>
      <c r="B1260" s="136"/>
      <c r="C1260" s="137"/>
      <c r="D1260" s="137"/>
      <c r="E1260" s="137"/>
      <c r="F1260" s="137"/>
      <c r="G1260" s="137"/>
      <c r="H1260" s="137"/>
      <c r="I1260" s="137"/>
      <c r="J1260" s="137"/>
      <c r="K1260" s="137"/>
      <c r="L1260" s="137"/>
      <c r="M1260" s="137"/>
    </row>
    <row r="1261" spans="1:13">
      <c r="A1261" s="143"/>
      <c r="B1261" s="136"/>
      <c r="C1261" s="137"/>
      <c r="D1261" s="137"/>
      <c r="E1261" s="137"/>
      <c r="F1261" s="137"/>
      <c r="G1261" s="137"/>
      <c r="H1261" s="137"/>
      <c r="I1261" s="137"/>
      <c r="J1261" s="137"/>
      <c r="K1261" s="137"/>
      <c r="L1261" s="137"/>
      <c r="M1261" s="137"/>
    </row>
    <row r="1262" spans="1:13">
      <c r="A1262" s="143"/>
      <c r="B1262" s="136"/>
      <c r="C1262" s="137"/>
      <c r="D1262" s="137"/>
      <c r="E1262" s="137"/>
      <c r="F1262" s="137"/>
      <c r="G1262" s="137"/>
      <c r="H1262" s="137"/>
      <c r="I1262" s="137"/>
      <c r="J1262" s="137"/>
      <c r="K1262" s="137"/>
      <c r="L1262" s="137"/>
      <c r="M1262" s="137"/>
    </row>
    <row r="1263" spans="1:13">
      <c r="A1263" s="143"/>
      <c r="B1263" s="136"/>
      <c r="C1263" s="137"/>
      <c r="D1263" s="137"/>
      <c r="E1263" s="137"/>
      <c r="F1263" s="137"/>
      <c r="G1263" s="137"/>
      <c r="H1263" s="137"/>
      <c r="I1263" s="137"/>
      <c r="J1263" s="137"/>
      <c r="K1263" s="137"/>
      <c r="L1263" s="137"/>
      <c r="M1263" s="137"/>
    </row>
    <row r="1264" spans="1:13">
      <c r="A1264" s="143"/>
      <c r="B1264" s="136"/>
      <c r="C1264" s="137"/>
      <c r="D1264" s="137"/>
      <c r="E1264" s="137"/>
      <c r="F1264" s="137"/>
      <c r="G1264" s="137"/>
      <c r="H1264" s="137"/>
      <c r="I1264" s="137"/>
      <c r="J1264" s="137"/>
      <c r="K1264" s="137"/>
      <c r="L1264" s="137"/>
      <c r="M1264" s="137"/>
    </row>
    <row r="1265" spans="1:13">
      <c r="A1265" s="143"/>
      <c r="B1265" s="136"/>
      <c r="C1265" s="137"/>
      <c r="D1265" s="137"/>
      <c r="E1265" s="137"/>
      <c r="F1265" s="137"/>
      <c r="G1265" s="137"/>
      <c r="H1265" s="137"/>
      <c r="I1265" s="137"/>
      <c r="J1265" s="137"/>
      <c r="K1265" s="137"/>
      <c r="L1265" s="137"/>
      <c r="M1265" s="137"/>
    </row>
    <row r="1266" spans="1:13">
      <c r="A1266" s="143"/>
      <c r="B1266" s="136"/>
      <c r="C1266" s="137"/>
      <c r="D1266" s="137"/>
      <c r="E1266" s="137"/>
      <c r="F1266" s="137"/>
      <c r="G1266" s="137"/>
      <c r="H1266" s="137"/>
      <c r="I1266" s="137"/>
      <c r="J1266" s="137"/>
      <c r="K1266" s="137"/>
      <c r="L1266" s="137"/>
      <c r="M1266" s="137"/>
    </row>
    <row r="1267" spans="1:13">
      <c r="A1267" s="143"/>
      <c r="B1267" s="136"/>
      <c r="C1267" s="137"/>
      <c r="D1267" s="137"/>
      <c r="E1267" s="137"/>
      <c r="F1267" s="137"/>
      <c r="G1267" s="137"/>
      <c r="H1267" s="137"/>
      <c r="I1267" s="137"/>
      <c r="J1267" s="137"/>
      <c r="K1267" s="137"/>
      <c r="L1267" s="137"/>
      <c r="M1267" s="137"/>
    </row>
    <row r="1268" spans="1:13">
      <c r="A1268" s="143"/>
      <c r="B1268" s="136"/>
      <c r="C1268" s="137"/>
      <c r="D1268" s="137"/>
      <c r="E1268" s="137"/>
      <c r="F1268" s="137"/>
      <c r="G1268" s="137"/>
      <c r="H1268" s="137"/>
      <c r="I1268" s="137"/>
      <c r="J1268" s="137"/>
      <c r="K1268" s="137"/>
      <c r="L1268" s="137"/>
      <c r="M1268" s="137"/>
    </row>
    <row r="1269" spans="1:13">
      <c r="A1269" s="143"/>
      <c r="B1269" s="136"/>
      <c r="C1269" s="137"/>
      <c r="D1269" s="137"/>
      <c r="E1269" s="137"/>
      <c r="F1269" s="137"/>
      <c r="G1269" s="137"/>
      <c r="H1269" s="137"/>
      <c r="I1269" s="137"/>
      <c r="J1269" s="137"/>
      <c r="K1269" s="137"/>
      <c r="L1269" s="137"/>
      <c r="M1269" s="137"/>
    </row>
    <row r="1270" spans="1:13">
      <c r="A1270" s="143"/>
      <c r="B1270" s="136"/>
      <c r="C1270" s="137"/>
      <c r="D1270" s="137"/>
      <c r="E1270" s="137"/>
      <c r="F1270" s="137"/>
      <c r="G1270" s="137"/>
      <c r="H1270" s="137"/>
      <c r="I1270" s="137"/>
      <c r="J1270" s="137"/>
      <c r="K1270" s="137"/>
      <c r="L1270" s="137"/>
      <c r="M1270" s="137"/>
    </row>
    <row r="1271" spans="1:13">
      <c r="A1271" s="143"/>
      <c r="B1271" s="136"/>
      <c r="C1271" s="137"/>
      <c r="D1271" s="137"/>
      <c r="E1271" s="137"/>
      <c r="F1271" s="137"/>
      <c r="G1271" s="137"/>
      <c r="H1271" s="137"/>
      <c r="I1271" s="137"/>
      <c r="J1271" s="137"/>
      <c r="K1271" s="137"/>
      <c r="L1271" s="137"/>
      <c r="M1271" s="137"/>
    </row>
    <row r="1272" spans="1:13">
      <c r="A1272" s="143"/>
      <c r="B1272" s="136"/>
      <c r="C1272" s="137"/>
      <c r="D1272" s="137"/>
      <c r="E1272" s="137"/>
      <c r="F1272" s="137"/>
      <c r="G1272" s="137"/>
      <c r="H1272" s="137"/>
      <c r="I1272" s="137"/>
      <c r="J1272" s="137"/>
      <c r="K1272" s="137"/>
      <c r="L1272" s="137"/>
      <c r="M1272" s="137"/>
    </row>
    <row r="1273" spans="1:13">
      <c r="A1273" s="143"/>
      <c r="B1273" s="136"/>
      <c r="C1273" s="137"/>
      <c r="D1273" s="137"/>
      <c r="E1273" s="137"/>
      <c r="F1273" s="137"/>
      <c r="G1273" s="137"/>
      <c r="H1273" s="137"/>
      <c r="I1273" s="137"/>
      <c r="J1273" s="137"/>
      <c r="K1273" s="137"/>
      <c r="L1273" s="137"/>
      <c r="M1273" s="137"/>
    </row>
    <row r="1274" spans="1:13">
      <c r="A1274" s="143"/>
      <c r="B1274" s="136"/>
      <c r="C1274" s="137"/>
      <c r="D1274" s="137"/>
      <c r="E1274" s="137"/>
      <c r="F1274" s="137"/>
      <c r="G1274" s="137"/>
      <c r="H1274" s="137"/>
      <c r="I1274" s="137"/>
      <c r="J1274" s="137"/>
      <c r="K1274" s="137"/>
      <c r="L1274" s="137"/>
      <c r="M1274" s="137"/>
    </row>
    <row r="1275" spans="1:13">
      <c r="A1275" s="143"/>
      <c r="B1275" s="136"/>
      <c r="C1275" s="137"/>
      <c r="D1275" s="137"/>
      <c r="E1275" s="137"/>
      <c r="F1275" s="137"/>
      <c r="G1275" s="137"/>
      <c r="H1275" s="137"/>
      <c r="I1275" s="137"/>
      <c r="J1275" s="137"/>
      <c r="K1275" s="137"/>
      <c r="L1275" s="137"/>
      <c r="M1275" s="137"/>
    </row>
    <row r="1276" spans="1:13">
      <c r="A1276" s="143"/>
      <c r="B1276" s="136"/>
      <c r="C1276" s="137"/>
      <c r="D1276" s="137"/>
      <c r="E1276" s="137"/>
      <c r="F1276" s="137"/>
      <c r="G1276" s="137"/>
      <c r="H1276" s="137"/>
      <c r="I1276" s="137"/>
      <c r="J1276" s="137"/>
      <c r="K1276" s="137"/>
      <c r="L1276" s="137"/>
      <c r="M1276" s="137"/>
    </row>
    <row r="1277" spans="1:13">
      <c r="A1277" s="143"/>
      <c r="B1277" s="136"/>
      <c r="C1277" s="137"/>
      <c r="D1277" s="137"/>
      <c r="E1277" s="137"/>
      <c r="F1277" s="137"/>
      <c r="G1277" s="137"/>
      <c r="H1277" s="137"/>
      <c r="I1277" s="137"/>
      <c r="J1277" s="137"/>
      <c r="K1277" s="137"/>
      <c r="L1277" s="137"/>
      <c r="M1277" s="137"/>
    </row>
    <row r="1278" spans="1:13">
      <c r="A1278" s="143"/>
      <c r="B1278" s="136"/>
      <c r="C1278" s="137"/>
      <c r="D1278" s="137"/>
      <c r="E1278" s="137"/>
      <c r="F1278" s="137"/>
      <c r="G1278" s="137"/>
      <c r="H1278" s="137"/>
      <c r="I1278" s="137"/>
      <c r="J1278" s="137"/>
      <c r="K1278" s="137"/>
      <c r="L1278" s="137"/>
      <c r="M1278" s="137"/>
    </row>
    <row r="1279" spans="1:13">
      <c r="A1279" s="143"/>
      <c r="B1279" s="136"/>
      <c r="C1279" s="137"/>
      <c r="D1279" s="137"/>
      <c r="E1279" s="137"/>
      <c r="F1279" s="137"/>
      <c r="G1279" s="137"/>
      <c r="H1279" s="137"/>
      <c r="I1279" s="137"/>
      <c r="J1279" s="137"/>
      <c r="K1279" s="137"/>
      <c r="L1279" s="137"/>
      <c r="M1279" s="137"/>
    </row>
    <row r="1280" spans="1:13">
      <c r="A1280" s="143"/>
      <c r="B1280" s="136"/>
      <c r="C1280" s="137"/>
      <c r="D1280" s="137"/>
      <c r="E1280" s="137"/>
      <c r="F1280" s="137"/>
      <c r="G1280" s="137"/>
      <c r="H1280" s="137"/>
      <c r="I1280" s="137"/>
      <c r="J1280" s="137"/>
      <c r="K1280" s="137"/>
      <c r="L1280" s="137"/>
      <c r="M1280" s="137"/>
    </row>
    <row r="1281" spans="1:13">
      <c r="A1281" s="143"/>
      <c r="B1281" s="136"/>
      <c r="C1281" s="137"/>
      <c r="D1281" s="137"/>
      <c r="E1281" s="137"/>
      <c r="F1281" s="137"/>
      <c r="G1281" s="137"/>
      <c r="H1281" s="137"/>
      <c r="I1281" s="137"/>
      <c r="J1281" s="137"/>
      <c r="K1281" s="137"/>
      <c r="L1281" s="137"/>
      <c r="M1281" s="137"/>
    </row>
    <row r="1282" spans="1:13">
      <c r="A1282" s="143"/>
      <c r="B1282" s="136"/>
      <c r="C1282" s="137"/>
      <c r="D1282" s="137"/>
      <c r="E1282" s="137"/>
      <c r="F1282" s="137"/>
      <c r="G1282" s="137"/>
      <c r="H1282" s="137"/>
      <c r="I1282" s="137"/>
      <c r="J1282" s="137"/>
      <c r="K1282" s="137"/>
      <c r="L1282" s="137"/>
      <c r="M1282" s="137"/>
    </row>
    <row r="1283" spans="1:13">
      <c r="A1283" s="143"/>
      <c r="B1283" s="136"/>
      <c r="C1283" s="137"/>
      <c r="D1283" s="137"/>
      <c r="E1283" s="137"/>
      <c r="F1283" s="137"/>
      <c r="G1283" s="137"/>
      <c r="H1283" s="137"/>
      <c r="I1283" s="137"/>
      <c r="J1283" s="137"/>
      <c r="K1283" s="137"/>
      <c r="L1283" s="137"/>
      <c r="M1283" s="137"/>
    </row>
    <row r="1284" spans="1:13">
      <c r="A1284" s="143"/>
      <c r="B1284" s="136"/>
      <c r="C1284" s="137"/>
      <c r="D1284" s="137"/>
      <c r="E1284" s="137"/>
      <c r="F1284" s="137"/>
      <c r="G1284" s="137"/>
      <c r="H1284" s="137"/>
      <c r="I1284" s="137"/>
      <c r="J1284" s="137"/>
      <c r="K1284" s="137"/>
      <c r="L1284" s="137"/>
      <c r="M1284" s="137"/>
    </row>
    <row r="1285" spans="1:13">
      <c r="A1285" s="143"/>
      <c r="B1285" s="136"/>
      <c r="C1285" s="137"/>
      <c r="D1285" s="137"/>
      <c r="E1285" s="137"/>
      <c r="F1285" s="137"/>
      <c r="G1285" s="137"/>
      <c r="H1285" s="137"/>
      <c r="I1285" s="137"/>
      <c r="J1285" s="137"/>
      <c r="K1285" s="137"/>
      <c r="L1285" s="137"/>
      <c r="M1285" s="137"/>
    </row>
    <row r="1286" spans="1:13">
      <c r="A1286" s="143"/>
      <c r="B1286" s="136"/>
      <c r="C1286" s="137"/>
      <c r="D1286" s="137"/>
      <c r="E1286" s="137"/>
      <c r="F1286" s="137"/>
      <c r="G1286" s="137"/>
      <c r="H1286" s="137"/>
      <c r="I1286" s="137"/>
      <c r="J1286" s="137"/>
      <c r="K1286" s="137"/>
      <c r="L1286" s="137"/>
      <c r="M1286" s="137"/>
    </row>
    <row r="1287" spans="1:13">
      <c r="A1287" s="143"/>
      <c r="B1287" s="136"/>
      <c r="C1287" s="137"/>
      <c r="D1287" s="137"/>
      <c r="E1287" s="137"/>
      <c r="F1287" s="137"/>
      <c r="G1287" s="137"/>
      <c r="H1287" s="137"/>
      <c r="I1287" s="137"/>
      <c r="J1287" s="137"/>
      <c r="K1287" s="137"/>
      <c r="L1287" s="137"/>
      <c r="M1287" s="137"/>
    </row>
    <row r="1288" spans="1:13">
      <c r="A1288" s="143"/>
      <c r="B1288" s="136"/>
      <c r="C1288" s="137"/>
      <c r="D1288" s="137"/>
      <c r="E1288" s="137"/>
      <c r="F1288" s="137"/>
      <c r="G1288" s="137"/>
      <c r="H1288" s="137"/>
      <c r="I1288" s="137"/>
      <c r="J1288" s="137"/>
      <c r="K1288" s="137"/>
      <c r="L1288" s="137"/>
      <c r="M1288" s="137"/>
    </row>
    <row r="1289" spans="1:13">
      <c r="A1289" s="143"/>
      <c r="B1289" s="136"/>
      <c r="C1289" s="137"/>
      <c r="D1289" s="137"/>
      <c r="E1289" s="137"/>
      <c r="F1289" s="137"/>
      <c r="G1289" s="137"/>
      <c r="H1289" s="137"/>
      <c r="I1289" s="137"/>
      <c r="J1289" s="137"/>
      <c r="K1289" s="137"/>
      <c r="L1289" s="137"/>
      <c r="M1289" s="137"/>
    </row>
    <row r="1290" spans="1:13">
      <c r="A1290" s="143"/>
      <c r="B1290" s="136"/>
      <c r="C1290" s="137"/>
      <c r="D1290" s="137"/>
      <c r="E1290" s="137"/>
      <c r="F1290" s="137"/>
      <c r="G1290" s="137"/>
      <c r="H1290" s="137"/>
      <c r="I1290" s="137"/>
      <c r="J1290" s="137"/>
      <c r="K1290" s="137"/>
      <c r="L1290" s="137"/>
      <c r="M1290" s="137"/>
    </row>
    <row r="1291" spans="1:13">
      <c r="A1291" s="143"/>
      <c r="B1291" s="136"/>
      <c r="C1291" s="137"/>
      <c r="D1291" s="137"/>
      <c r="E1291" s="137"/>
      <c r="F1291" s="137"/>
      <c r="G1291" s="137"/>
      <c r="H1291" s="137"/>
      <c r="I1291" s="137"/>
      <c r="J1291" s="137"/>
      <c r="K1291" s="137"/>
      <c r="L1291" s="137"/>
      <c r="M1291" s="137"/>
    </row>
    <row r="1292" spans="1:13">
      <c r="A1292" s="143"/>
      <c r="B1292" s="136"/>
      <c r="C1292" s="137"/>
      <c r="D1292" s="137"/>
      <c r="E1292" s="137"/>
      <c r="F1292" s="137"/>
      <c r="G1292" s="137"/>
      <c r="H1292" s="137"/>
      <c r="I1292" s="137"/>
      <c r="J1292" s="137"/>
      <c r="K1292" s="137"/>
      <c r="L1292" s="137"/>
      <c r="M1292" s="137"/>
    </row>
    <row r="1293" spans="1:13">
      <c r="A1293" s="143"/>
      <c r="B1293" s="136"/>
      <c r="C1293" s="137"/>
      <c r="D1293" s="137"/>
      <c r="E1293" s="137"/>
      <c r="F1293" s="137"/>
      <c r="G1293" s="137"/>
      <c r="H1293" s="137"/>
      <c r="I1293" s="137"/>
      <c r="J1293" s="137"/>
      <c r="K1293" s="137"/>
      <c r="L1293" s="137"/>
      <c r="M1293" s="137"/>
    </row>
    <row r="1294" spans="1:13">
      <c r="A1294" s="143"/>
      <c r="B1294" s="136"/>
      <c r="C1294" s="137"/>
      <c r="D1294" s="137"/>
      <c r="E1294" s="137"/>
      <c r="F1294" s="137"/>
      <c r="G1294" s="137"/>
      <c r="H1294" s="137"/>
      <c r="I1294" s="137"/>
      <c r="J1294" s="137"/>
      <c r="K1294" s="137"/>
      <c r="L1294" s="137"/>
      <c r="M1294" s="137"/>
    </row>
    <row r="1295" spans="1:13">
      <c r="A1295" s="143"/>
      <c r="B1295" s="136"/>
      <c r="C1295" s="137"/>
      <c r="D1295" s="137"/>
      <c r="E1295" s="137"/>
      <c r="F1295" s="137"/>
      <c r="G1295" s="137"/>
      <c r="H1295" s="137"/>
      <c r="I1295" s="137"/>
      <c r="J1295" s="137"/>
      <c r="K1295" s="137"/>
      <c r="L1295" s="137"/>
      <c r="M1295" s="137"/>
    </row>
    <row r="1296" spans="1:13">
      <c r="A1296" s="143"/>
      <c r="B1296" s="136"/>
      <c r="C1296" s="137"/>
      <c r="D1296" s="137"/>
      <c r="E1296" s="137"/>
      <c r="F1296" s="137"/>
      <c r="G1296" s="137"/>
      <c r="H1296" s="137"/>
      <c r="I1296" s="137"/>
      <c r="J1296" s="137"/>
      <c r="K1296" s="137"/>
      <c r="L1296" s="137"/>
      <c r="M1296" s="137"/>
    </row>
    <row r="1297" spans="1:13">
      <c r="A1297" s="143"/>
      <c r="B1297" s="136"/>
      <c r="C1297" s="137"/>
      <c r="D1297" s="137"/>
      <c r="E1297" s="137"/>
      <c r="F1297" s="137"/>
      <c r="G1297" s="137"/>
      <c r="H1297" s="137"/>
      <c r="I1297" s="137"/>
      <c r="J1297" s="137"/>
      <c r="K1297" s="137"/>
      <c r="L1297" s="137"/>
      <c r="M1297" s="137"/>
    </row>
    <row r="1298" spans="1:13">
      <c r="A1298" s="143"/>
      <c r="B1298" s="136"/>
      <c r="C1298" s="137"/>
      <c r="D1298" s="137"/>
      <c r="E1298" s="137"/>
      <c r="F1298" s="137"/>
      <c r="G1298" s="137"/>
      <c r="H1298" s="137"/>
      <c r="I1298" s="137"/>
      <c r="J1298" s="137"/>
      <c r="K1298" s="137"/>
      <c r="L1298" s="137"/>
      <c r="M1298" s="137"/>
    </row>
    <row r="1299" spans="1:13">
      <c r="A1299" s="143"/>
      <c r="B1299" s="136"/>
      <c r="C1299" s="137"/>
      <c r="D1299" s="137"/>
      <c r="E1299" s="137"/>
      <c r="F1299" s="137"/>
      <c r="G1299" s="137"/>
      <c r="H1299" s="137"/>
      <c r="I1299" s="137"/>
      <c r="J1299" s="137"/>
      <c r="K1299" s="137"/>
      <c r="L1299" s="137"/>
      <c r="M1299" s="137"/>
    </row>
    <row r="1300" spans="1:13">
      <c r="A1300" s="143"/>
      <c r="B1300" s="136"/>
      <c r="C1300" s="137"/>
      <c r="D1300" s="137"/>
      <c r="E1300" s="137"/>
      <c r="F1300" s="137"/>
      <c r="G1300" s="137"/>
      <c r="H1300" s="137"/>
      <c r="I1300" s="137"/>
      <c r="J1300" s="137"/>
      <c r="K1300" s="137"/>
      <c r="L1300" s="137"/>
      <c r="M1300" s="137"/>
    </row>
    <row r="1301" spans="1:13">
      <c r="A1301" s="143"/>
      <c r="B1301" s="136"/>
      <c r="C1301" s="137"/>
      <c r="D1301" s="137"/>
      <c r="E1301" s="137"/>
      <c r="F1301" s="137"/>
      <c r="G1301" s="137"/>
      <c r="H1301" s="137"/>
      <c r="I1301" s="137"/>
      <c r="J1301" s="137"/>
      <c r="K1301" s="137"/>
      <c r="L1301" s="137"/>
      <c r="M1301" s="137"/>
    </row>
    <row r="1302" spans="1:13">
      <c r="A1302" s="143"/>
      <c r="B1302" s="136"/>
      <c r="C1302" s="137"/>
      <c r="D1302" s="137"/>
      <c r="E1302" s="137"/>
      <c r="F1302" s="137"/>
      <c r="G1302" s="137"/>
      <c r="H1302" s="137"/>
      <c r="I1302" s="137"/>
      <c r="J1302" s="137"/>
      <c r="K1302" s="137"/>
      <c r="L1302" s="137"/>
      <c r="M1302" s="137"/>
    </row>
    <row r="1303" spans="1:13">
      <c r="A1303" s="143"/>
      <c r="B1303" s="136"/>
      <c r="C1303" s="137"/>
      <c r="D1303" s="137"/>
      <c r="E1303" s="137"/>
      <c r="F1303" s="137"/>
      <c r="G1303" s="137"/>
      <c r="H1303" s="137"/>
      <c r="I1303" s="137"/>
      <c r="J1303" s="137"/>
      <c r="K1303" s="137"/>
      <c r="L1303" s="137"/>
      <c r="M1303" s="137"/>
    </row>
    <row r="1304" spans="1:13">
      <c r="A1304" s="143"/>
      <c r="B1304" s="136"/>
      <c r="C1304" s="137"/>
      <c r="D1304" s="137"/>
      <c r="E1304" s="137"/>
      <c r="F1304" s="137"/>
      <c r="G1304" s="137"/>
      <c r="H1304" s="137"/>
      <c r="I1304" s="137"/>
      <c r="J1304" s="137"/>
      <c r="K1304" s="137"/>
      <c r="L1304" s="137"/>
      <c r="M1304" s="137"/>
    </row>
    <row r="1305" spans="1:13">
      <c r="A1305" s="143"/>
      <c r="B1305" s="136"/>
      <c r="C1305" s="137"/>
      <c r="D1305" s="137"/>
      <c r="E1305" s="137"/>
      <c r="F1305" s="137"/>
      <c r="G1305" s="137"/>
      <c r="H1305" s="137"/>
      <c r="I1305" s="137"/>
      <c r="J1305" s="137"/>
      <c r="K1305" s="137"/>
      <c r="L1305" s="137"/>
      <c r="M1305" s="137"/>
    </row>
    <row r="1306" spans="1:13">
      <c r="A1306" s="143"/>
      <c r="B1306" s="136"/>
      <c r="C1306" s="137"/>
      <c r="D1306" s="137"/>
      <c r="E1306" s="137"/>
      <c r="F1306" s="137"/>
      <c r="G1306" s="137"/>
      <c r="H1306" s="137"/>
      <c r="I1306" s="137"/>
      <c r="J1306" s="137"/>
      <c r="K1306" s="137"/>
      <c r="L1306" s="137"/>
      <c r="M1306" s="137"/>
    </row>
    <row r="1307" spans="1:13">
      <c r="A1307" s="143"/>
      <c r="B1307" s="136"/>
      <c r="C1307" s="137"/>
      <c r="D1307" s="137"/>
      <c r="E1307" s="137"/>
      <c r="F1307" s="137"/>
      <c r="G1307" s="137"/>
      <c r="H1307" s="137"/>
      <c r="I1307" s="137"/>
      <c r="J1307" s="137"/>
      <c r="K1307" s="137"/>
      <c r="L1307" s="137"/>
      <c r="M1307" s="137"/>
    </row>
    <row r="1308" spans="1:13">
      <c r="A1308" s="143"/>
      <c r="B1308" s="136"/>
      <c r="C1308" s="137"/>
      <c r="D1308" s="137"/>
      <c r="E1308" s="137"/>
      <c r="F1308" s="137"/>
      <c r="G1308" s="137"/>
      <c r="H1308" s="137"/>
      <c r="I1308" s="137"/>
      <c r="J1308" s="137"/>
      <c r="K1308" s="137"/>
      <c r="L1308" s="137"/>
      <c r="M1308" s="137"/>
    </row>
    <row r="1309" spans="1:13">
      <c r="A1309" s="143"/>
      <c r="B1309" s="136"/>
      <c r="C1309" s="137"/>
      <c r="D1309" s="137"/>
      <c r="E1309" s="137"/>
      <c r="F1309" s="137"/>
      <c r="G1309" s="137"/>
      <c r="H1309" s="137"/>
      <c r="I1309" s="137"/>
      <c r="J1309" s="137"/>
      <c r="K1309" s="137"/>
      <c r="L1309" s="137"/>
      <c r="M1309" s="137"/>
    </row>
    <row r="1310" spans="1:13">
      <c r="A1310" s="143"/>
      <c r="B1310" s="136"/>
      <c r="C1310" s="137"/>
      <c r="D1310" s="137"/>
      <c r="E1310" s="137"/>
      <c r="F1310" s="137"/>
      <c r="G1310" s="137"/>
      <c r="H1310" s="137"/>
      <c r="I1310" s="137"/>
      <c r="J1310" s="137"/>
      <c r="K1310" s="137"/>
      <c r="L1310" s="137"/>
      <c r="M1310" s="137"/>
    </row>
    <row r="1311" spans="1:13">
      <c r="A1311" s="143"/>
      <c r="B1311" s="136"/>
      <c r="C1311" s="137"/>
      <c r="D1311" s="137"/>
      <c r="E1311" s="137"/>
      <c r="F1311" s="137"/>
      <c r="G1311" s="137"/>
      <c r="H1311" s="137"/>
      <c r="I1311" s="137"/>
      <c r="J1311" s="137"/>
      <c r="K1311" s="137"/>
      <c r="L1311" s="137"/>
      <c r="M1311" s="137"/>
    </row>
    <row r="1312" spans="1:13">
      <c r="A1312" s="143"/>
      <c r="B1312" s="136"/>
      <c r="C1312" s="137"/>
      <c r="D1312" s="137"/>
      <c r="E1312" s="137"/>
      <c r="F1312" s="137"/>
      <c r="G1312" s="137"/>
      <c r="H1312" s="137"/>
      <c r="I1312" s="137"/>
      <c r="J1312" s="137"/>
      <c r="K1312" s="137"/>
      <c r="L1312" s="137"/>
      <c r="M1312" s="137"/>
    </row>
    <row r="1313" spans="1:13">
      <c r="A1313" s="143"/>
      <c r="B1313" s="136"/>
      <c r="C1313" s="137"/>
      <c r="D1313" s="137"/>
      <c r="E1313" s="137"/>
      <c r="F1313" s="137"/>
      <c r="G1313" s="137"/>
      <c r="H1313" s="137"/>
      <c r="I1313" s="137"/>
      <c r="J1313" s="137"/>
      <c r="K1313" s="137"/>
      <c r="L1313" s="137"/>
      <c r="M1313" s="137"/>
    </row>
    <row r="1314" spans="1:13">
      <c r="A1314" s="143"/>
      <c r="B1314" s="136"/>
      <c r="C1314" s="137"/>
      <c r="D1314" s="137"/>
      <c r="E1314" s="137"/>
      <c r="F1314" s="137"/>
      <c r="G1314" s="137"/>
      <c r="H1314" s="137"/>
      <c r="I1314" s="137"/>
      <c r="J1314" s="137"/>
      <c r="K1314" s="137"/>
      <c r="L1314" s="137"/>
      <c r="M1314" s="137"/>
    </row>
    <row r="1315" spans="1:13">
      <c r="A1315" s="143"/>
      <c r="B1315" s="136"/>
      <c r="C1315" s="137"/>
      <c r="D1315" s="137"/>
      <c r="E1315" s="137"/>
      <c r="F1315" s="137"/>
      <c r="G1315" s="137"/>
      <c r="H1315" s="137"/>
      <c r="I1315" s="137"/>
      <c r="J1315" s="137"/>
      <c r="K1315" s="137"/>
      <c r="L1315" s="137"/>
      <c r="M1315" s="137"/>
    </row>
    <row r="1316" spans="1:13">
      <c r="A1316" s="143"/>
      <c r="B1316" s="136"/>
      <c r="C1316" s="137"/>
      <c r="D1316" s="137"/>
      <c r="E1316" s="137"/>
      <c r="F1316" s="137"/>
      <c r="G1316" s="137"/>
      <c r="H1316" s="137"/>
      <c r="I1316" s="137"/>
      <c r="J1316" s="137"/>
      <c r="K1316" s="137"/>
      <c r="L1316" s="137"/>
      <c r="M1316" s="137"/>
    </row>
    <row r="1317" spans="1:13">
      <c r="A1317" s="143"/>
      <c r="B1317" s="136"/>
      <c r="C1317" s="137"/>
      <c r="D1317" s="137"/>
      <c r="E1317" s="137"/>
      <c r="F1317" s="137"/>
      <c r="G1317" s="137"/>
      <c r="H1317" s="137"/>
      <c r="I1317" s="137"/>
      <c r="J1317" s="137"/>
      <c r="K1317" s="137"/>
      <c r="L1317" s="137"/>
      <c r="M1317" s="137"/>
    </row>
    <row r="1318" spans="1:13">
      <c r="A1318" s="143"/>
      <c r="B1318" s="136"/>
      <c r="C1318" s="137"/>
      <c r="D1318" s="137"/>
      <c r="E1318" s="137"/>
      <c r="F1318" s="137"/>
      <c r="G1318" s="137"/>
      <c r="H1318" s="137"/>
      <c r="I1318" s="137"/>
      <c r="J1318" s="137"/>
      <c r="K1318" s="137"/>
      <c r="L1318" s="137"/>
      <c r="M1318" s="137"/>
    </row>
    <row r="1319" spans="1:13">
      <c r="A1319" s="143"/>
      <c r="B1319" s="136"/>
      <c r="C1319" s="137"/>
      <c r="D1319" s="137"/>
      <c r="E1319" s="137"/>
      <c r="F1319" s="137"/>
      <c r="G1319" s="137"/>
      <c r="H1319" s="137"/>
      <c r="I1319" s="137"/>
      <c r="J1319" s="137"/>
      <c r="K1319" s="137"/>
      <c r="L1319" s="137"/>
      <c r="M1319" s="137"/>
    </row>
    <row r="1320" spans="1:13">
      <c r="A1320" s="143"/>
      <c r="B1320" s="136"/>
      <c r="C1320" s="137"/>
      <c r="D1320" s="137"/>
      <c r="E1320" s="137"/>
      <c r="F1320" s="137"/>
      <c r="G1320" s="137"/>
      <c r="H1320" s="137"/>
      <c r="I1320" s="137"/>
      <c r="J1320" s="137"/>
      <c r="K1320" s="137"/>
      <c r="L1320" s="137"/>
      <c r="M1320" s="137"/>
    </row>
    <row r="1321" spans="1:13">
      <c r="A1321" s="143"/>
      <c r="B1321" s="136"/>
      <c r="C1321" s="137"/>
      <c r="D1321" s="137"/>
      <c r="E1321" s="137"/>
      <c r="F1321" s="137"/>
      <c r="G1321" s="137"/>
      <c r="H1321" s="137"/>
      <c r="I1321" s="137"/>
      <c r="J1321" s="137"/>
      <c r="K1321" s="137"/>
      <c r="L1321" s="137"/>
      <c r="M1321" s="137"/>
    </row>
    <row r="1322" spans="1:13">
      <c r="A1322" s="143"/>
      <c r="B1322" s="136"/>
      <c r="C1322" s="137"/>
      <c r="D1322" s="137"/>
      <c r="E1322" s="137"/>
      <c r="F1322" s="137"/>
      <c r="G1322" s="137"/>
      <c r="H1322" s="137"/>
      <c r="I1322" s="137"/>
      <c r="J1322" s="137"/>
      <c r="K1322" s="137"/>
      <c r="L1322" s="137"/>
      <c r="M1322" s="137"/>
    </row>
    <row r="1323" spans="1:13">
      <c r="A1323" s="143"/>
      <c r="B1323" s="136"/>
      <c r="C1323" s="137"/>
      <c r="D1323" s="137"/>
      <c r="E1323" s="137"/>
      <c r="F1323" s="137"/>
      <c r="G1323" s="137"/>
      <c r="H1323" s="137"/>
      <c r="I1323" s="137"/>
      <c r="J1323" s="137"/>
      <c r="K1323" s="137"/>
      <c r="L1323" s="137"/>
      <c r="M1323" s="137"/>
    </row>
    <row r="1324" spans="1:13">
      <c r="A1324" s="143"/>
      <c r="B1324" s="136"/>
      <c r="C1324" s="137"/>
      <c r="D1324" s="137"/>
      <c r="E1324" s="137"/>
      <c r="F1324" s="137"/>
      <c r="G1324" s="137"/>
      <c r="H1324" s="137"/>
      <c r="I1324" s="137"/>
      <c r="J1324" s="137"/>
      <c r="K1324" s="137"/>
      <c r="L1324" s="137"/>
      <c r="M1324" s="137"/>
    </row>
    <row r="1325" spans="1:13">
      <c r="A1325" s="143"/>
      <c r="B1325" s="136"/>
      <c r="C1325" s="137"/>
      <c r="D1325" s="137"/>
      <c r="E1325" s="137"/>
      <c r="F1325" s="137"/>
      <c r="G1325" s="137"/>
      <c r="H1325" s="137"/>
      <c r="I1325" s="137"/>
      <c r="J1325" s="137"/>
      <c r="K1325" s="137"/>
      <c r="L1325" s="137"/>
      <c r="M1325" s="137"/>
    </row>
    <row r="1326" spans="1:13">
      <c r="A1326" s="143"/>
      <c r="B1326" s="136"/>
      <c r="C1326" s="137"/>
      <c r="D1326" s="137"/>
      <c r="E1326" s="137"/>
      <c r="F1326" s="137"/>
      <c r="G1326" s="137"/>
      <c r="H1326" s="137"/>
      <c r="I1326" s="137"/>
      <c r="J1326" s="137"/>
      <c r="K1326" s="137"/>
      <c r="L1326" s="137"/>
      <c r="M1326" s="137"/>
    </row>
    <row r="1327" spans="1:13">
      <c r="A1327" s="143"/>
      <c r="B1327" s="136"/>
      <c r="C1327" s="137"/>
      <c r="D1327" s="137"/>
      <c r="E1327" s="137"/>
      <c r="F1327" s="137"/>
      <c r="G1327" s="137"/>
      <c r="H1327" s="137"/>
      <c r="I1327" s="137"/>
      <c r="J1327" s="137"/>
      <c r="K1327" s="137"/>
      <c r="L1327" s="137"/>
      <c r="M1327" s="137"/>
    </row>
    <row r="1328" spans="1:13">
      <c r="A1328" s="143"/>
      <c r="B1328" s="136"/>
      <c r="C1328" s="137"/>
      <c r="D1328" s="137"/>
      <c r="E1328" s="137"/>
      <c r="F1328" s="137"/>
      <c r="G1328" s="137"/>
      <c r="H1328" s="137"/>
      <c r="I1328" s="137"/>
      <c r="J1328" s="137"/>
      <c r="K1328" s="137"/>
      <c r="L1328" s="137"/>
      <c r="M1328" s="137"/>
    </row>
    <row r="1329" spans="1:13">
      <c r="A1329" s="143"/>
      <c r="B1329" s="136"/>
      <c r="C1329" s="137"/>
      <c r="D1329" s="137"/>
      <c r="E1329" s="137"/>
      <c r="F1329" s="137"/>
      <c r="G1329" s="137"/>
      <c r="H1329" s="137"/>
      <c r="I1329" s="137"/>
      <c r="J1329" s="137"/>
      <c r="K1329" s="137"/>
      <c r="L1329" s="137"/>
      <c r="M1329" s="137"/>
    </row>
    <row r="1330" spans="1:13">
      <c r="A1330" s="143"/>
      <c r="B1330" s="136"/>
      <c r="C1330" s="137"/>
      <c r="D1330" s="137"/>
      <c r="E1330" s="137"/>
      <c r="F1330" s="137"/>
      <c r="G1330" s="137"/>
      <c r="H1330" s="137"/>
      <c r="I1330" s="137"/>
      <c r="J1330" s="137"/>
      <c r="K1330" s="137"/>
      <c r="L1330" s="137"/>
      <c r="M1330" s="137"/>
    </row>
    <row r="1331" spans="1:13">
      <c r="A1331" s="143"/>
      <c r="B1331" s="136"/>
      <c r="C1331" s="137"/>
      <c r="D1331" s="137"/>
      <c r="E1331" s="137"/>
      <c r="F1331" s="137"/>
      <c r="G1331" s="137"/>
      <c r="H1331" s="137"/>
      <c r="I1331" s="137"/>
      <c r="J1331" s="137"/>
      <c r="K1331" s="137"/>
      <c r="L1331" s="137"/>
      <c r="M1331" s="137"/>
    </row>
    <row r="1332" spans="1:13">
      <c r="A1332" s="143"/>
      <c r="B1332" s="136"/>
      <c r="C1332" s="137"/>
      <c r="D1332" s="137"/>
      <c r="E1332" s="137"/>
      <c r="F1332" s="137"/>
      <c r="G1332" s="137"/>
      <c r="H1332" s="137"/>
      <c r="I1332" s="137"/>
      <c r="J1332" s="137"/>
      <c r="K1332" s="137"/>
      <c r="L1332" s="137"/>
      <c r="M1332" s="137"/>
    </row>
    <row r="1333" spans="1:13">
      <c r="A1333" s="143"/>
      <c r="B1333" s="136"/>
      <c r="C1333" s="137"/>
      <c r="D1333" s="137"/>
      <c r="E1333" s="137"/>
      <c r="F1333" s="137"/>
      <c r="G1333" s="137"/>
      <c r="H1333" s="137"/>
      <c r="I1333" s="137"/>
      <c r="J1333" s="137"/>
      <c r="K1333" s="137"/>
      <c r="L1333" s="137"/>
      <c r="M1333" s="137"/>
    </row>
    <row r="1334" spans="1:13">
      <c r="A1334" s="143"/>
      <c r="B1334" s="136"/>
      <c r="C1334" s="137"/>
      <c r="D1334" s="137"/>
      <c r="E1334" s="137"/>
      <c r="F1334" s="137"/>
      <c r="G1334" s="137"/>
      <c r="H1334" s="137"/>
      <c r="I1334" s="137"/>
      <c r="J1334" s="137"/>
      <c r="K1334" s="137"/>
      <c r="L1334" s="137"/>
      <c r="M1334" s="137"/>
    </row>
    <row r="1335" spans="1:13">
      <c r="A1335" s="143"/>
      <c r="B1335" s="136"/>
      <c r="C1335" s="137"/>
      <c r="D1335" s="137"/>
      <c r="E1335" s="137"/>
      <c r="F1335" s="137"/>
      <c r="G1335" s="137"/>
      <c r="H1335" s="137"/>
      <c r="I1335" s="137"/>
      <c r="J1335" s="137"/>
      <c r="K1335" s="137"/>
      <c r="L1335" s="137"/>
      <c r="M1335" s="137"/>
    </row>
    <row r="1336" spans="1:13">
      <c r="A1336" s="143"/>
      <c r="B1336" s="136"/>
      <c r="C1336" s="137"/>
      <c r="D1336" s="137"/>
      <c r="E1336" s="137"/>
      <c r="F1336" s="137"/>
      <c r="G1336" s="137"/>
      <c r="H1336" s="137"/>
      <c r="I1336" s="137"/>
      <c r="J1336" s="137"/>
      <c r="K1336" s="137"/>
      <c r="L1336" s="137"/>
      <c r="M1336" s="137"/>
    </row>
    <row r="1337" spans="1:13">
      <c r="A1337" s="143"/>
      <c r="B1337" s="136"/>
      <c r="C1337" s="137"/>
      <c r="D1337" s="137"/>
      <c r="E1337" s="137"/>
      <c r="F1337" s="137"/>
      <c r="G1337" s="137"/>
      <c r="H1337" s="137"/>
      <c r="I1337" s="137"/>
      <c r="J1337" s="137"/>
      <c r="K1337" s="137"/>
      <c r="L1337" s="137"/>
      <c r="M1337" s="137"/>
    </row>
    <row r="1338" spans="1:13">
      <c r="A1338" s="143"/>
      <c r="B1338" s="136"/>
      <c r="C1338" s="137"/>
      <c r="D1338" s="137"/>
      <c r="E1338" s="137"/>
      <c r="F1338" s="137"/>
      <c r="G1338" s="137"/>
      <c r="H1338" s="137"/>
      <c r="I1338" s="137"/>
      <c r="J1338" s="137"/>
      <c r="K1338" s="137"/>
      <c r="L1338" s="137"/>
      <c r="M1338" s="137"/>
    </row>
    <row r="1339" spans="1:13">
      <c r="A1339" s="143"/>
      <c r="B1339" s="136"/>
      <c r="C1339" s="137"/>
      <c r="D1339" s="137"/>
      <c r="E1339" s="137"/>
      <c r="F1339" s="137"/>
      <c r="G1339" s="137"/>
      <c r="H1339" s="137"/>
      <c r="I1339" s="137"/>
      <c r="J1339" s="137"/>
      <c r="K1339" s="137"/>
      <c r="L1339" s="137"/>
      <c r="M1339" s="137"/>
    </row>
    <row r="1340" spans="1:13">
      <c r="A1340" s="143"/>
      <c r="B1340" s="136"/>
      <c r="C1340" s="137"/>
      <c r="D1340" s="137"/>
      <c r="E1340" s="137"/>
      <c r="F1340" s="137"/>
      <c r="G1340" s="137"/>
      <c r="H1340" s="137"/>
      <c r="I1340" s="137"/>
      <c r="J1340" s="137"/>
      <c r="K1340" s="137"/>
      <c r="L1340" s="137"/>
      <c r="M1340" s="137"/>
    </row>
    <row r="1341" spans="1:13">
      <c r="A1341" s="143"/>
      <c r="B1341" s="136"/>
      <c r="C1341" s="137"/>
      <c r="D1341" s="137"/>
      <c r="E1341" s="137"/>
      <c r="F1341" s="137"/>
      <c r="G1341" s="137"/>
      <c r="H1341" s="137"/>
      <c r="I1341" s="137"/>
      <c r="J1341" s="137"/>
      <c r="K1341" s="137"/>
      <c r="L1341" s="137"/>
      <c r="M1341" s="137"/>
    </row>
    <row r="1342" spans="1:13">
      <c r="A1342" s="143"/>
      <c r="B1342" s="136"/>
      <c r="C1342" s="137"/>
      <c r="D1342" s="137"/>
      <c r="E1342" s="137"/>
      <c r="F1342" s="137"/>
      <c r="G1342" s="137"/>
      <c r="H1342" s="137"/>
      <c r="I1342" s="137"/>
      <c r="J1342" s="137"/>
      <c r="K1342" s="137"/>
      <c r="L1342" s="137"/>
      <c r="M1342" s="137"/>
    </row>
    <row r="1343" spans="1:13">
      <c r="A1343" s="143"/>
      <c r="B1343" s="136"/>
      <c r="C1343" s="137"/>
      <c r="D1343" s="137"/>
      <c r="E1343" s="137"/>
      <c r="F1343" s="137"/>
      <c r="G1343" s="137"/>
      <c r="H1343" s="137"/>
      <c r="I1343" s="137"/>
      <c r="J1343" s="137"/>
      <c r="K1343" s="137"/>
      <c r="L1343" s="137"/>
      <c r="M1343" s="137"/>
    </row>
    <row r="1344" spans="1:13">
      <c r="A1344" s="143"/>
      <c r="B1344" s="136"/>
      <c r="C1344" s="137"/>
      <c r="D1344" s="137"/>
      <c r="E1344" s="137"/>
      <c r="F1344" s="137"/>
      <c r="G1344" s="137"/>
      <c r="H1344" s="137"/>
      <c r="I1344" s="137"/>
      <c r="J1344" s="137"/>
      <c r="K1344" s="137"/>
      <c r="L1344" s="137"/>
      <c r="M1344" s="137"/>
    </row>
    <row r="1345" spans="1:13">
      <c r="A1345" s="143"/>
      <c r="B1345" s="136"/>
      <c r="C1345" s="137"/>
      <c r="D1345" s="137"/>
      <c r="E1345" s="137"/>
      <c r="F1345" s="137"/>
      <c r="G1345" s="137"/>
      <c r="H1345" s="137"/>
      <c r="I1345" s="137"/>
      <c r="J1345" s="137"/>
      <c r="K1345" s="137"/>
      <c r="L1345" s="137"/>
      <c r="M1345" s="137"/>
    </row>
    <row r="1346" spans="1:13">
      <c r="A1346" s="143"/>
      <c r="B1346" s="136"/>
      <c r="C1346" s="137"/>
      <c r="D1346" s="137"/>
      <c r="E1346" s="137"/>
      <c r="F1346" s="137"/>
      <c r="G1346" s="137"/>
      <c r="H1346" s="137"/>
      <c r="I1346" s="137"/>
      <c r="J1346" s="137"/>
      <c r="K1346" s="137"/>
      <c r="L1346" s="137"/>
      <c r="M1346" s="137"/>
    </row>
    <row r="1347" spans="1:13">
      <c r="A1347" s="143"/>
      <c r="B1347" s="136"/>
      <c r="C1347" s="137"/>
      <c r="D1347" s="137"/>
      <c r="E1347" s="137"/>
      <c r="F1347" s="137"/>
      <c r="G1347" s="137"/>
      <c r="H1347" s="137"/>
      <c r="I1347" s="137"/>
      <c r="J1347" s="137"/>
      <c r="K1347" s="137"/>
      <c r="L1347" s="137"/>
      <c r="M1347" s="137"/>
    </row>
    <row r="1348" spans="1:13">
      <c r="A1348" s="143"/>
      <c r="B1348" s="136"/>
      <c r="C1348" s="137"/>
      <c r="D1348" s="137"/>
      <c r="E1348" s="137"/>
      <c r="F1348" s="137"/>
      <c r="G1348" s="137"/>
      <c r="H1348" s="137"/>
      <c r="I1348" s="137"/>
      <c r="J1348" s="137"/>
      <c r="K1348" s="137"/>
      <c r="L1348" s="137"/>
      <c r="M1348" s="137"/>
    </row>
    <row r="1349" spans="1:13">
      <c r="A1349" s="143"/>
      <c r="B1349" s="136"/>
      <c r="C1349" s="137"/>
      <c r="D1349" s="137"/>
      <c r="E1349" s="137"/>
      <c r="F1349" s="137"/>
      <c r="G1349" s="137"/>
      <c r="H1349" s="137"/>
      <c r="I1349" s="137"/>
      <c r="J1349" s="137"/>
      <c r="K1349" s="137"/>
      <c r="L1349" s="137"/>
      <c r="M1349" s="137"/>
    </row>
    <row r="1350" spans="1:13">
      <c r="A1350" s="143"/>
      <c r="B1350" s="136"/>
      <c r="C1350" s="137"/>
      <c r="D1350" s="137"/>
      <c r="E1350" s="137"/>
      <c r="F1350" s="137"/>
      <c r="G1350" s="137"/>
      <c r="H1350" s="137"/>
      <c r="I1350" s="137"/>
      <c r="J1350" s="137"/>
      <c r="K1350" s="137"/>
      <c r="L1350" s="137"/>
      <c r="M1350" s="137"/>
    </row>
    <row r="1351" spans="1:13">
      <c r="A1351" s="143"/>
      <c r="B1351" s="136"/>
      <c r="C1351" s="137"/>
      <c r="D1351" s="137"/>
      <c r="E1351" s="137"/>
      <c r="F1351" s="137"/>
      <c r="G1351" s="137"/>
      <c r="H1351" s="137"/>
      <c r="I1351" s="137"/>
      <c r="J1351" s="137"/>
      <c r="K1351" s="137"/>
      <c r="L1351" s="137"/>
      <c r="M1351" s="137"/>
    </row>
    <row r="1352" spans="1:13">
      <c r="A1352" s="143"/>
      <c r="B1352" s="136"/>
      <c r="C1352" s="137"/>
      <c r="D1352" s="137"/>
      <c r="E1352" s="137"/>
      <c r="F1352" s="137"/>
      <c r="G1352" s="137"/>
      <c r="H1352" s="137"/>
      <c r="I1352" s="137"/>
      <c r="J1352" s="137"/>
      <c r="K1352" s="137"/>
      <c r="L1352" s="137"/>
      <c r="M1352" s="137"/>
    </row>
    <row r="1353" spans="1:13">
      <c r="A1353" s="143"/>
      <c r="B1353" s="136"/>
      <c r="C1353" s="137"/>
      <c r="D1353" s="137"/>
      <c r="E1353" s="137"/>
      <c r="F1353" s="137"/>
      <c r="G1353" s="137"/>
      <c r="H1353" s="137"/>
      <c r="I1353" s="137"/>
      <c r="J1353" s="137"/>
      <c r="K1353" s="137"/>
      <c r="L1353" s="137"/>
      <c r="M1353" s="137"/>
    </row>
    <row r="1354" spans="1:13">
      <c r="A1354" s="143"/>
      <c r="B1354" s="136"/>
      <c r="C1354" s="137"/>
      <c r="D1354" s="137"/>
      <c r="E1354" s="137"/>
      <c r="F1354" s="137"/>
      <c r="G1354" s="137"/>
      <c r="H1354" s="137"/>
      <c r="I1354" s="137"/>
      <c r="J1354" s="137"/>
      <c r="K1354" s="137"/>
      <c r="L1354" s="137"/>
      <c r="M1354" s="137"/>
    </row>
    <row r="1355" spans="1:13">
      <c r="A1355" s="143"/>
      <c r="B1355" s="136"/>
      <c r="C1355" s="137"/>
      <c r="D1355" s="137"/>
      <c r="E1355" s="137"/>
      <c r="F1355" s="137"/>
      <c r="G1355" s="137"/>
      <c r="H1355" s="137"/>
      <c r="I1355" s="137"/>
      <c r="J1355" s="137"/>
      <c r="K1355" s="137"/>
      <c r="L1355" s="137"/>
      <c r="M1355" s="137"/>
    </row>
    <row r="1356" spans="1:13">
      <c r="A1356" s="143"/>
      <c r="B1356" s="136"/>
      <c r="C1356" s="137"/>
      <c r="D1356" s="137"/>
      <c r="E1356" s="137"/>
      <c r="F1356" s="137"/>
      <c r="G1356" s="137"/>
      <c r="H1356" s="137"/>
      <c r="I1356" s="137"/>
      <c r="J1356" s="137"/>
      <c r="K1356" s="137"/>
      <c r="L1356" s="137"/>
      <c r="M1356" s="137"/>
    </row>
    <row r="1357" spans="1:13">
      <c r="A1357" s="143"/>
      <c r="B1357" s="136"/>
      <c r="C1357" s="137"/>
      <c r="D1357" s="137"/>
      <c r="E1357" s="137"/>
      <c r="F1357" s="137"/>
      <c r="G1357" s="137"/>
      <c r="H1357" s="137"/>
      <c r="I1357" s="137"/>
      <c r="J1357" s="137"/>
      <c r="K1357" s="137"/>
      <c r="L1357" s="137"/>
      <c r="M1357" s="137"/>
    </row>
    <row r="1358" spans="1:13">
      <c r="A1358" s="143"/>
      <c r="B1358" s="136"/>
      <c r="C1358" s="137"/>
      <c r="D1358" s="137"/>
      <c r="E1358" s="137"/>
      <c r="F1358" s="137"/>
      <c r="G1358" s="137"/>
      <c r="H1358" s="137"/>
      <c r="I1358" s="137"/>
      <c r="J1358" s="137"/>
      <c r="K1358" s="137"/>
      <c r="L1358" s="137"/>
      <c r="M1358" s="137"/>
    </row>
    <row r="1359" spans="1:13">
      <c r="A1359" s="143"/>
      <c r="B1359" s="136"/>
      <c r="C1359" s="137"/>
      <c r="D1359" s="137"/>
      <c r="E1359" s="137"/>
      <c r="F1359" s="137"/>
      <c r="G1359" s="137"/>
      <c r="H1359" s="137"/>
      <c r="I1359" s="137"/>
      <c r="J1359" s="137"/>
      <c r="K1359" s="137"/>
      <c r="L1359" s="137"/>
      <c r="M1359" s="137"/>
    </row>
    <row r="1360" spans="1:13">
      <c r="A1360" s="143"/>
      <c r="B1360" s="136"/>
      <c r="C1360" s="137"/>
      <c r="D1360" s="137"/>
      <c r="E1360" s="137"/>
      <c r="F1360" s="137"/>
      <c r="G1360" s="137"/>
      <c r="H1360" s="137"/>
      <c r="I1360" s="137"/>
      <c r="J1360" s="137"/>
      <c r="K1360" s="137"/>
      <c r="L1360" s="137"/>
      <c r="M1360" s="137"/>
    </row>
    <row r="1361" spans="1:13">
      <c r="A1361" s="143"/>
      <c r="B1361" s="136"/>
      <c r="C1361" s="137"/>
      <c r="D1361" s="137"/>
      <c r="E1361" s="137"/>
      <c r="F1361" s="137"/>
      <c r="G1361" s="137"/>
      <c r="H1361" s="137"/>
      <c r="I1361" s="137"/>
      <c r="J1361" s="137"/>
      <c r="K1361" s="137"/>
      <c r="L1361" s="137"/>
      <c r="M1361" s="137"/>
    </row>
    <row r="1362" spans="1:13">
      <c r="A1362" s="143"/>
      <c r="B1362" s="136"/>
      <c r="C1362" s="137"/>
      <c r="D1362" s="137"/>
      <c r="E1362" s="137"/>
      <c r="F1362" s="137"/>
      <c r="G1362" s="137"/>
      <c r="H1362" s="137"/>
      <c r="I1362" s="137"/>
      <c r="J1362" s="137"/>
      <c r="K1362" s="137"/>
      <c r="L1362" s="137"/>
      <c r="M1362" s="137"/>
    </row>
    <row r="1363" spans="1:13">
      <c r="A1363" s="143"/>
      <c r="B1363" s="136"/>
      <c r="C1363" s="137"/>
      <c r="D1363" s="137"/>
      <c r="E1363" s="137"/>
      <c r="F1363" s="137"/>
      <c r="G1363" s="137"/>
      <c r="H1363" s="137"/>
      <c r="I1363" s="137"/>
      <c r="J1363" s="137"/>
      <c r="K1363" s="137"/>
      <c r="L1363" s="137"/>
      <c r="M1363" s="137"/>
    </row>
    <row r="1364" spans="1:13">
      <c r="A1364" s="143"/>
      <c r="B1364" s="136"/>
      <c r="C1364" s="137"/>
      <c r="D1364" s="137"/>
      <c r="E1364" s="137"/>
      <c r="F1364" s="137"/>
      <c r="G1364" s="137"/>
      <c r="H1364" s="137"/>
      <c r="I1364" s="137"/>
      <c r="J1364" s="137"/>
      <c r="K1364" s="137"/>
      <c r="L1364" s="137"/>
      <c r="M1364" s="137"/>
    </row>
    <row r="1365" spans="1:13">
      <c r="A1365" s="143"/>
      <c r="B1365" s="136"/>
      <c r="C1365" s="137"/>
      <c r="D1365" s="137"/>
      <c r="E1365" s="137"/>
      <c r="F1365" s="137"/>
      <c r="G1365" s="137"/>
      <c r="H1365" s="137"/>
      <c r="I1365" s="137"/>
      <c r="J1365" s="137"/>
      <c r="K1365" s="137"/>
      <c r="L1365" s="137"/>
      <c r="M1365" s="137"/>
    </row>
    <row r="1366" spans="1:13">
      <c r="A1366" s="143"/>
      <c r="B1366" s="136"/>
      <c r="C1366" s="137"/>
      <c r="D1366" s="137"/>
      <c r="E1366" s="137"/>
      <c r="F1366" s="137"/>
      <c r="G1366" s="137"/>
      <c r="H1366" s="137"/>
      <c r="I1366" s="137"/>
      <c r="J1366" s="137"/>
      <c r="K1366" s="137"/>
      <c r="L1366" s="137"/>
      <c r="M1366" s="137"/>
    </row>
    <row r="1367" spans="1:13">
      <c r="A1367" s="143"/>
      <c r="B1367" s="136"/>
      <c r="C1367" s="137"/>
      <c r="D1367" s="137"/>
      <c r="E1367" s="137"/>
      <c r="F1367" s="137"/>
      <c r="G1367" s="137"/>
      <c r="H1367" s="137"/>
      <c r="I1367" s="137"/>
      <c r="J1367" s="137"/>
      <c r="K1367" s="137"/>
      <c r="L1367" s="137"/>
      <c r="M1367" s="137"/>
    </row>
    <row r="1368" spans="1:13">
      <c r="A1368" s="143"/>
      <c r="B1368" s="136"/>
      <c r="C1368" s="137"/>
      <c r="D1368" s="137"/>
      <c r="E1368" s="137"/>
      <c r="F1368" s="137"/>
      <c r="G1368" s="137"/>
      <c r="H1368" s="137"/>
      <c r="I1368" s="137"/>
      <c r="J1368" s="137"/>
      <c r="K1368" s="137"/>
      <c r="L1368" s="137"/>
      <c r="M1368" s="137"/>
    </row>
    <row r="1369" spans="1:13">
      <c r="A1369" s="143"/>
      <c r="B1369" s="136"/>
      <c r="C1369" s="137"/>
      <c r="D1369" s="137"/>
      <c r="E1369" s="137"/>
      <c r="F1369" s="137"/>
      <c r="G1369" s="137"/>
      <c r="H1369" s="137"/>
      <c r="I1369" s="137"/>
      <c r="J1369" s="137"/>
      <c r="K1369" s="137"/>
      <c r="L1369" s="137"/>
      <c r="M1369" s="137"/>
    </row>
    <row r="1370" spans="1:13">
      <c r="A1370" s="143"/>
      <c r="B1370" s="136"/>
      <c r="C1370" s="137"/>
      <c r="D1370" s="137"/>
      <c r="E1370" s="137"/>
      <c r="F1370" s="137"/>
      <c r="G1370" s="137"/>
      <c r="H1370" s="137"/>
      <c r="I1370" s="137"/>
      <c r="J1370" s="137"/>
      <c r="K1370" s="137"/>
      <c r="L1370" s="137"/>
      <c r="M1370" s="137"/>
    </row>
    <row r="1371" spans="1:13">
      <c r="A1371" s="143"/>
      <c r="B1371" s="136"/>
      <c r="C1371" s="137"/>
      <c r="D1371" s="137"/>
      <c r="E1371" s="137"/>
      <c r="F1371" s="137"/>
      <c r="G1371" s="137"/>
      <c r="H1371" s="137"/>
      <c r="I1371" s="137"/>
      <c r="J1371" s="137"/>
      <c r="K1371" s="137"/>
      <c r="L1371" s="137"/>
      <c r="M1371" s="137"/>
    </row>
    <row r="1372" spans="1:13">
      <c r="A1372" s="143"/>
      <c r="B1372" s="136"/>
      <c r="C1372" s="137"/>
      <c r="D1372" s="137"/>
      <c r="E1372" s="137"/>
      <c r="F1372" s="137"/>
      <c r="G1372" s="137"/>
      <c r="H1372" s="137"/>
      <c r="I1372" s="137"/>
      <c r="J1372" s="137"/>
      <c r="K1372" s="137"/>
      <c r="L1372" s="137"/>
      <c r="M1372" s="137"/>
    </row>
    <row r="1373" spans="1:13">
      <c r="A1373" s="143"/>
      <c r="B1373" s="136"/>
      <c r="C1373" s="137"/>
      <c r="D1373" s="137"/>
      <c r="E1373" s="137"/>
      <c r="F1373" s="137"/>
      <c r="G1373" s="137"/>
      <c r="H1373" s="137"/>
      <c r="I1373" s="137"/>
      <c r="J1373" s="137"/>
      <c r="K1373" s="137"/>
      <c r="L1373" s="137"/>
      <c r="M1373" s="137"/>
    </row>
    <row r="1374" spans="1:13">
      <c r="A1374" s="143"/>
      <c r="B1374" s="136"/>
      <c r="C1374" s="137"/>
      <c r="D1374" s="137"/>
      <c r="E1374" s="137"/>
      <c r="F1374" s="137"/>
      <c r="G1374" s="137"/>
      <c r="H1374" s="137"/>
      <c r="I1374" s="137"/>
      <c r="J1374" s="137"/>
      <c r="K1374" s="137"/>
      <c r="L1374" s="137"/>
      <c r="M1374" s="137"/>
    </row>
    <row r="1375" spans="1:13">
      <c r="A1375" s="143"/>
      <c r="B1375" s="136"/>
      <c r="C1375" s="137"/>
      <c r="D1375" s="137"/>
      <c r="E1375" s="137"/>
      <c r="F1375" s="137"/>
      <c r="G1375" s="137"/>
      <c r="H1375" s="137"/>
      <c r="I1375" s="137"/>
      <c r="J1375" s="137"/>
      <c r="K1375" s="137"/>
      <c r="L1375" s="137"/>
      <c r="M1375" s="137"/>
    </row>
    <row r="1376" spans="1:13">
      <c r="A1376" s="143"/>
      <c r="B1376" s="136"/>
      <c r="C1376" s="137"/>
      <c r="D1376" s="137"/>
      <c r="E1376" s="137"/>
      <c r="F1376" s="137"/>
      <c r="G1376" s="137"/>
      <c r="H1376" s="137"/>
      <c r="I1376" s="137"/>
      <c r="J1376" s="137"/>
      <c r="K1376" s="137"/>
      <c r="L1376" s="137"/>
      <c r="M1376" s="137"/>
    </row>
    <row r="1377" spans="1:13">
      <c r="A1377" s="143"/>
      <c r="B1377" s="136"/>
      <c r="C1377" s="137"/>
      <c r="D1377" s="137"/>
      <c r="E1377" s="137"/>
      <c r="F1377" s="137"/>
      <c r="G1377" s="137"/>
      <c r="H1377" s="137"/>
      <c r="I1377" s="137"/>
      <c r="J1377" s="137"/>
      <c r="K1377" s="137"/>
      <c r="L1377" s="137"/>
      <c r="M1377" s="137"/>
    </row>
    <row r="1378" spans="1:13">
      <c r="A1378" s="143"/>
      <c r="B1378" s="136"/>
      <c r="C1378" s="137"/>
      <c r="D1378" s="137"/>
      <c r="E1378" s="137"/>
      <c r="F1378" s="137"/>
      <c r="G1378" s="137"/>
      <c r="H1378" s="137"/>
      <c r="I1378" s="137"/>
      <c r="J1378" s="137"/>
      <c r="K1378" s="137"/>
      <c r="L1378" s="137"/>
      <c r="M1378" s="137"/>
    </row>
    <row r="1379" spans="1:13">
      <c r="A1379" s="143"/>
      <c r="B1379" s="136"/>
      <c r="C1379" s="137"/>
      <c r="D1379" s="137"/>
      <c r="E1379" s="137"/>
      <c r="F1379" s="137"/>
      <c r="G1379" s="137"/>
      <c r="H1379" s="137"/>
      <c r="I1379" s="137"/>
      <c r="J1379" s="137"/>
      <c r="K1379" s="137"/>
      <c r="L1379" s="137"/>
      <c r="M1379" s="137"/>
    </row>
    <row r="1380" spans="1:13">
      <c r="A1380" s="143"/>
      <c r="B1380" s="136"/>
      <c r="C1380" s="137"/>
      <c r="D1380" s="137"/>
      <c r="E1380" s="137"/>
      <c r="F1380" s="137"/>
      <c r="G1380" s="137"/>
      <c r="H1380" s="137"/>
      <c r="I1380" s="137"/>
      <c r="J1380" s="137"/>
      <c r="K1380" s="137"/>
      <c r="L1380" s="137"/>
      <c r="M1380" s="137"/>
    </row>
    <row r="1381" spans="1:13">
      <c r="A1381" s="143"/>
      <c r="B1381" s="136"/>
      <c r="C1381" s="137"/>
      <c r="D1381" s="137"/>
      <c r="E1381" s="137"/>
      <c r="F1381" s="137"/>
      <c r="G1381" s="137"/>
      <c r="H1381" s="137"/>
      <c r="I1381" s="137"/>
      <c r="J1381" s="137"/>
      <c r="K1381" s="137"/>
      <c r="L1381" s="137"/>
      <c r="M1381" s="137"/>
    </row>
    <row r="1382" spans="1:13">
      <c r="A1382" s="143"/>
      <c r="B1382" s="136"/>
      <c r="C1382" s="137"/>
      <c r="D1382" s="137"/>
      <c r="E1382" s="137"/>
      <c r="F1382" s="137"/>
      <c r="G1382" s="137"/>
      <c r="H1382" s="137"/>
      <c r="I1382" s="137"/>
      <c r="J1382" s="137"/>
      <c r="K1382" s="137"/>
      <c r="L1382" s="137"/>
      <c r="M1382" s="137"/>
    </row>
    <row r="1383" spans="1:13">
      <c r="A1383" s="143"/>
      <c r="B1383" s="136"/>
      <c r="C1383" s="137"/>
      <c r="D1383" s="137"/>
      <c r="E1383" s="137"/>
      <c r="F1383" s="137"/>
      <c r="G1383" s="137"/>
      <c r="H1383" s="137"/>
      <c r="I1383" s="137"/>
      <c r="J1383" s="137"/>
      <c r="K1383" s="137"/>
      <c r="L1383" s="137"/>
      <c r="M1383" s="137"/>
    </row>
    <row r="1384" spans="1:13">
      <c r="A1384" s="143"/>
      <c r="B1384" s="136"/>
      <c r="C1384" s="137"/>
      <c r="D1384" s="137"/>
      <c r="E1384" s="137"/>
      <c r="F1384" s="137"/>
      <c r="G1384" s="137"/>
      <c r="H1384" s="137"/>
      <c r="I1384" s="137"/>
      <c r="J1384" s="137"/>
      <c r="K1384" s="137"/>
      <c r="L1384" s="137"/>
      <c r="M1384" s="137"/>
    </row>
    <row r="1385" spans="1:13">
      <c r="A1385" s="143"/>
      <c r="B1385" s="136"/>
      <c r="C1385" s="137"/>
      <c r="D1385" s="137"/>
      <c r="E1385" s="137"/>
      <c r="F1385" s="137"/>
      <c r="G1385" s="137"/>
      <c r="H1385" s="137"/>
      <c r="I1385" s="137"/>
      <c r="J1385" s="137"/>
      <c r="K1385" s="137"/>
      <c r="L1385" s="137"/>
      <c r="M1385" s="137"/>
    </row>
    <row r="1386" spans="1:13">
      <c r="A1386" s="143"/>
      <c r="B1386" s="136"/>
      <c r="C1386" s="137"/>
      <c r="D1386" s="137"/>
      <c r="E1386" s="137"/>
      <c r="F1386" s="137"/>
      <c r="G1386" s="137"/>
      <c r="H1386" s="137"/>
      <c r="I1386" s="137"/>
      <c r="J1386" s="137"/>
      <c r="K1386" s="137"/>
      <c r="L1386" s="137"/>
      <c r="M1386" s="137"/>
    </row>
    <row r="1387" spans="1:13">
      <c r="A1387" s="143"/>
      <c r="B1387" s="136"/>
      <c r="C1387" s="137"/>
      <c r="D1387" s="137"/>
      <c r="E1387" s="137"/>
      <c r="F1387" s="137"/>
      <c r="G1387" s="137"/>
      <c r="H1387" s="137"/>
      <c r="I1387" s="137"/>
      <c r="J1387" s="137"/>
      <c r="K1387" s="137"/>
      <c r="L1387" s="137"/>
      <c r="M1387" s="137"/>
    </row>
    <row r="1388" spans="1:13">
      <c r="A1388" s="143"/>
      <c r="B1388" s="136"/>
      <c r="C1388" s="137"/>
      <c r="D1388" s="137"/>
      <c r="E1388" s="137"/>
      <c r="F1388" s="137"/>
      <c r="G1388" s="137"/>
      <c r="H1388" s="137"/>
      <c r="I1388" s="137"/>
      <c r="J1388" s="137"/>
      <c r="K1388" s="137"/>
      <c r="L1388" s="137"/>
      <c r="M1388" s="137"/>
    </row>
    <row r="1389" spans="1:13">
      <c r="A1389" s="143"/>
      <c r="B1389" s="136"/>
      <c r="C1389" s="137"/>
      <c r="D1389" s="137"/>
      <c r="E1389" s="137"/>
      <c r="F1389" s="137"/>
      <c r="G1389" s="137"/>
      <c r="H1389" s="137"/>
      <c r="I1389" s="137"/>
      <c r="J1389" s="137"/>
      <c r="K1389" s="137"/>
      <c r="L1389" s="137"/>
      <c r="M1389" s="137"/>
    </row>
    <row r="1390" spans="1:13">
      <c r="A1390" s="143"/>
      <c r="B1390" s="136"/>
      <c r="C1390" s="137"/>
      <c r="D1390" s="137"/>
      <c r="E1390" s="137"/>
      <c r="F1390" s="137"/>
      <c r="G1390" s="137"/>
      <c r="H1390" s="137"/>
      <c r="I1390" s="137"/>
      <c r="J1390" s="137"/>
      <c r="K1390" s="137"/>
      <c r="L1390" s="137"/>
      <c r="M1390" s="137"/>
    </row>
    <row r="1391" spans="1:13">
      <c r="A1391" s="143"/>
      <c r="B1391" s="136"/>
      <c r="C1391" s="137"/>
      <c r="D1391" s="137"/>
      <c r="E1391" s="137"/>
      <c r="F1391" s="137"/>
      <c r="G1391" s="137"/>
      <c r="H1391" s="137"/>
      <c r="I1391" s="137"/>
      <c r="J1391" s="137"/>
      <c r="K1391" s="137"/>
      <c r="L1391" s="137"/>
      <c r="M1391" s="137"/>
    </row>
    <row r="1392" spans="1:13">
      <c r="A1392" s="143"/>
      <c r="B1392" s="136"/>
      <c r="C1392" s="137"/>
      <c r="D1392" s="137"/>
      <c r="E1392" s="137"/>
      <c r="F1392" s="137"/>
      <c r="G1392" s="137"/>
      <c r="H1392" s="137"/>
      <c r="I1392" s="137"/>
      <c r="J1392" s="137"/>
      <c r="K1392" s="137"/>
      <c r="L1392" s="137"/>
      <c r="M1392" s="137"/>
    </row>
    <row r="1393" spans="1:13">
      <c r="A1393" s="143"/>
      <c r="B1393" s="136"/>
      <c r="C1393" s="137"/>
      <c r="D1393" s="137"/>
      <c r="E1393" s="137"/>
      <c r="F1393" s="137"/>
      <c r="G1393" s="137"/>
      <c r="H1393" s="137"/>
      <c r="I1393" s="137"/>
      <c r="J1393" s="137"/>
      <c r="K1393" s="137"/>
      <c r="L1393" s="137"/>
      <c r="M1393" s="137"/>
    </row>
    <row r="1394" spans="1:13">
      <c r="A1394" s="143"/>
      <c r="B1394" s="136"/>
      <c r="C1394" s="137"/>
      <c r="D1394" s="137"/>
      <c r="E1394" s="137"/>
      <c r="F1394" s="137"/>
      <c r="G1394" s="137"/>
      <c r="H1394" s="137"/>
      <c r="I1394" s="137"/>
      <c r="J1394" s="137"/>
      <c r="K1394" s="137"/>
      <c r="L1394" s="137"/>
      <c r="M1394" s="137"/>
    </row>
    <row r="1395" spans="1:13">
      <c r="A1395" s="143"/>
      <c r="B1395" s="136"/>
      <c r="C1395" s="137"/>
      <c r="D1395" s="137"/>
      <c r="E1395" s="137"/>
      <c r="F1395" s="137"/>
      <c r="G1395" s="137"/>
      <c r="H1395" s="137"/>
      <c r="I1395" s="137"/>
      <c r="J1395" s="137"/>
      <c r="K1395" s="137"/>
      <c r="L1395" s="137"/>
      <c r="M1395" s="137"/>
    </row>
    <row r="1396" spans="1:13">
      <c r="A1396" s="143"/>
      <c r="B1396" s="136"/>
      <c r="C1396" s="137"/>
      <c r="D1396" s="137"/>
      <c r="E1396" s="137"/>
      <c r="F1396" s="137"/>
      <c r="G1396" s="137"/>
      <c r="H1396" s="137"/>
      <c r="I1396" s="137"/>
      <c r="J1396" s="137"/>
      <c r="K1396" s="137"/>
      <c r="L1396" s="137"/>
      <c r="M1396" s="137"/>
    </row>
    <row r="1397" spans="1:13">
      <c r="A1397" s="143"/>
      <c r="B1397" s="136"/>
      <c r="C1397" s="137"/>
      <c r="D1397" s="137"/>
      <c r="E1397" s="137"/>
      <c r="F1397" s="137"/>
      <c r="G1397" s="137"/>
      <c r="H1397" s="137"/>
      <c r="I1397" s="137"/>
      <c r="J1397" s="137"/>
      <c r="K1397" s="137"/>
      <c r="L1397" s="137"/>
      <c r="M1397" s="137"/>
    </row>
    <row r="1398" spans="1:13">
      <c r="A1398" s="143"/>
      <c r="B1398" s="136"/>
      <c r="C1398" s="137"/>
      <c r="D1398" s="137"/>
      <c r="E1398" s="137"/>
      <c r="F1398" s="137"/>
      <c r="G1398" s="137"/>
      <c r="H1398" s="137"/>
      <c r="I1398" s="137"/>
      <c r="J1398" s="137"/>
      <c r="K1398" s="137"/>
      <c r="L1398" s="137"/>
      <c r="M1398" s="137"/>
    </row>
    <row r="1399" spans="1:13">
      <c r="A1399" s="143"/>
      <c r="B1399" s="136"/>
      <c r="C1399" s="137"/>
      <c r="D1399" s="137"/>
      <c r="E1399" s="137"/>
      <c r="F1399" s="137"/>
      <c r="G1399" s="137"/>
      <c r="H1399" s="137"/>
      <c r="I1399" s="137"/>
      <c r="J1399" s="137"/>
      <c r="K1399" s="137"/>
      <c r="L1399" s="137"/>
      <c r="M1399" s="137"/>
    </row>
    <row r="1400" spans="1:13">
      <c r="A1400" s="143"/>
      <c r="B1400" s="136"/>
      <c r="C1400" s="137"/>
      <c r="D1400" s="137"/>
      <c r="E1400" s="137"/>
      <c r="F1400" s="137"/>
      <c r="G1400" s="137"/>
      <c r="H1400" s="137"/>
      <c r="I1400" s="137"/>
      <c r="J1400" s="137"/>
      <c r="K1400" s="137"/>
      <c r="L1400" s="137"/>
      <c r="M1400" s="137"/>
    </row>
    <row r="1401" spans="1:13">
      <c r="A1401" s="143"/>
      <c r="B1401" s="136"/>
      <c r="C1401" s="137"/>
      <c r="D1401" s="137"/>
      <c r="E1401" s="137"/>
      <c r="F1401" s="137"/>
      <c r="G1401" s="137"/>
      <c r="H1401" s="137"/>
      <c r="I1401" s="137"/>
      <c r="J1401" s="137"/>
      <c r="K1401" s="137"/>
      <c r="L1401" s="137"/>
      <c r="M1401" s="137"/>
    </row>
    <row r="1402" spans="1:13">
      <c r="A1402" s="143"/>
      <c r="B1402" s="136"/>
      <c r="C1402" s="137"/>
      <c r="D1402" s="137"/>
      <c r="E1402" s="137"/>
      <c r="F1402" s="137"/>
      <c r="G1402" s="137"/>
      <c r="H1402" s="137"/>
      <c r="I1402" s="137"/>
      <c r="J1402" s="137"/>
      <c r="K1402" s="137"/>
      <c r="L1402" s="137"/>
      <c r="M1402" s="137"/>
    </row>
    <row r="1403" spans="1:13">
      <c r="A1403" s="143"/>
      <c r="B1403" s="136"/>
      <c r="C1403" s="137"/>
      <c r="D1403" s="137"/>
      <c r="E1403" s="137"/>
      <c r="F1403" s="137"/>
      <c r="G1403" s="137"/>
      <c r="H1403" s="137"/>
      <c r="I1403" s="137"/>
      <c r="J1403" s="137"/>
      <c r="K1403" s="137"/>
      <c r="L1403" s="137"/>
      <c r="M1403" s="137"/>
    </row>
    <row r="1404" spans="1:13">
      <c r="A1404" s="143"/>
      <c r="B1404" s="136"/>
      <c r="C1404" s="137"/>
      <c r="D1404" s="137"/>
      <c r="E1404" s="137"/>
      <c r="F1404" s="137"/>
      <c r="G1404" s="137"/>
      <c r="H1404" s="137"/>
      <c r="I1404" s="137"/>
      <c r="J1404" s="137"/>
      <c r="K1404" s="137"/>
      <c r="L1404" s="137"/>
      <c r="M1404" s="137"/>
    </row>
    <row r="1405" spans="1:13">
      <c r="A1405" s="143"/>
      <c r="B1405" s="136"/>
      <c r="C1405" s="137"/>
      <c r="D1405" s="137"/>
      <c r="E1405" s="137"/>
      <c r="F1405" s="137"/>
      <c r="G1405" s="137"/>
      <c r="H1405" s="137"/>
      <c r="I1405" s="137"/>
      <c r="J1405" s="137"/>
      <c r="K1405" s="137"/>
      <c r="L1405" s="137"/>
      <c r="M1405" s="137"/>
    </row>
    <row r="1406" spans="1:13">
      <c r="A1406" s="143"/>
      <c r="B1406" s="136"/>
      <c r="C1406" s="137"/>
      <c r="D1406" s="137"/>
      <c r="E1406" s="137"/>
      <c r="F1406" s="137"/>
      <c r="G1406" s="137"/>
      <c r="H1406" s="137"/>
      <c r="I1406" s="137"/>
      <c r="J1406" s="137"/>
      <c r="K1406" s="137"/>
      <c r="L1406" s="137"/>
      <c r="M1406" s="137"/>
    </row>
    <row r="1407" spans="1:13">
      <c r="A1407" s="143"/>
      <c r="B1407" s="136"/>
      <c r="C1407" s="137"/>
      <c r="D1407" s="137"/>
      <c r="E1407" s="137"/>
      <c r="F1407" s="137"/>
      <c r="G1407" s="137"/>
      <c r="H1407" s="137"/>
      <c r="I1407" s="137"/>
      <c r="J1407" s="137"/>
      <c r="K1407" s="137"/>
      <c r="L1407" s="137"/>
      <c r="M1407" s="137"/>
    </row>
    <row r="1408" spans="1:13">
      <c r="A1408" s="143"/>
      <c r="B1408" s="136"/>
      <c r="C1408" s="137"/>
      <c r="D1408" s="137"/>
      <c r="E1408" s="137"/>
      <c r="F1408" s="137"/>
      <c r="G1408" s="137"/>
      <c r="H1408" s="137"/>
      <c r="I1408" s="137"/>
      <c r="J1408" s="137"/>
      <c r="K1408" s="137"/>
      <c r="L1408" s="137"/>
      <c r="M1408" s="137"/>
    </row>
    <row r="1409" spans="1:13">
      <c r="A1409" s="143"/>
      <c r="B1409" s="136"/>
      <c r="C1409" s="137"/>
      <c r="D1409" s="137"/>
      <c r="E1409" s="137"/>
      <c r="F1409" s="137"/>
      <c r="G1409" s="137"/>
      <c r="H1409" s="137"/>
      <c r="I1409" s="137"/>
      <c r="J1409" s="137"/>
      <c r="K1409" s="137"/>
      <c r="L1409" s="137"/>
      <c r="M1409" s="137"/>
    </row>
    <row r="1410" spans="1:13">
      <c r="A1410" s="143"/>
      <c r="B1410" s="136"/>
      <c r="C1410" s="137"/>
      <c r="D1410" s="137"/>
      <c r="E1410" s="137"/>
      <c r="F1410" s="137"/>
      <c r="G1410" s="137"/>
      <c r="H1410" s="137"/>
      <c r="I1410" s="137"/>
      <c r="J1410" s="137"/>
      <c r="K1410" s="137"/>
      <c r="L1410" s="137"/>
      <c r="M1410" s="137"/>
    </row>
    <row r="1411" spans="1:13">
      <c r="A1411" s="143"/>
      <c r="B1411" s="136"/>
      <c r="C1411" s="137"/>
      <c r="D1411" s="137"/>
      <c r="E1411" s="137"/>
      <c r="F1411" s="137"/>
      <c r="G1411" s="137"/>
      <c r="H1411" s="137"/>
      <c r="I1411" s="137"/>
      <c r="J1411" s="137"/>
      <c r="K1411" s="137"/>
      <c r="L1411" s="137"/>
      <c r="M1411" s="137"/>
    </row>
    <row r="1412" spans="1:13">
      <c r="A1412" s="143"/>
      <c r="B1412" s="136"/>
      <c r="C1412" s="137"/>
      <c r="D1412" s="137"/>
      <c r="E1412" s="137"/>
      <c r="F1412" s="137"/>
      <c r="G1412" s="137"/>
      <c r="H1412" s="137"/>
      <c r="I1412" s="137"/>
      <c r="J1412" s="137"/>
      <c r="K1412" s="137"/>
      <c r="L1412" s="137"/>
      <c r="M1412" s="137"/>
    </row>
    <row r="1413" spans="1:13">
      <c r="A1413" s="143"/>
      <c r="B1413" s="136"/>
      <c r="C1413" s="137"/>
      <c r="D1413" s="137"/>
      <c r="E1413" s="137"/>
      <c r="F1413" s="137"/>
      <c r="G1413" s="137"/>
      <c r="H1413" s="137"/>
      <c r="I1413" s="137"/>
      <c r="J1413" s="137"/>
      <c r="K1413" s="137"/>
      <c r="L1413" s="137"/>
      <c r="M1413" s="137"/>
    </row>
    <row r="1414" spans="1:13">
      <c r="A1414" s="143"/>
      <c r="B1414" s="136"/>
      <c r="C1414" s="137"/>
      <c r="D1414" s="137"/>
      <c r="E1414" s="137"/>
      <c r="F1414" s="137"/>
      <c r="G1414" s="137"/>
      <c r="H1414" s="137"/>
      <c r="I1414" s="137"/>
      <c r="J1414" s="137"/>
      <c r="K1414" s="137"/>
      <c r="L1414" s="137"/>
      <c r="M1414" s="137"/>
    </row>
    <row r="1415" spans="1:13">
      <c r="A1415" s="143"/>
      <c r="B1415" s="136"/>
      <c r="C1415" s="137"/>
      <c r="D1415" s="137"/>
      <c r="E1415" s="137"/>
      <c r="F1415" s="137"/>
      <c r="G1415" s="137"/>
      <c r="H1415" s="137"/>
      <c r="I1415" s="137"/>
      <c r="J1415" s="137"/>
      <c r="K1415" s="137"/>
      <c r="L1415" s="137"/>
      <c r="M1415" s="137"/>
    </row>
    <row r="1416" spans="1:13">
      <c r="A1416" s="143"/>
      <c r="B1416" s="136"/>
      <c r="C1416" s="137"/>
      <c r="D1416" s="137"/>
      <c r="E1416" s="137"/>
      <c r="F1416" s="137"/>
      <c r="G1416" s="137"/>
      <c r="H1416" s="137"/>
      <c r="I1416" s="137"/>
      <c r="J1416" s="137"/>
      <c r="K1416" s="137"/>
      <c r="L1416" s="137"/>
      <c r="M1416" s="137"/>
    </row>
    <row r="1417" spans="1:13">
      <c r="A1417" s="143"/>
      <c r="B1417" s="136"/>
      <c r="C1417" s="137"/>
      <c r="D1417" s="137"/>
      <c r="E1417" s="137"/>
      <c r="F1417" s="137"/>
      <c r="G1417" s="137"/>
      <c r="H1417" s="137"/>
      <c r="I1417" s="137"/>
      <c r="J1417" s="137"/>
      <c r="K1417" s="137"/>
      <c r="L1417" s="137"/>
      <c r="M1417" s="137"/>
    </row>
    <row r="1418" spans="1:13">
      <c r="A1418" s="143"/>
      <c r="B1418" s="136"/>
      <c r="C1418" s="137"/>
      <c r="D1418" s="137"/>
      <c r="E1418" s="137"/>
      <c r="F1418" s="137"/>
      <c r="G1418" s="137"/>
      <c r="H1418" s="137"/>
      <c r="I1418" s="137"/>
      <c r="J1418" s="137"/>
      <c r="K1418" s="137"/>
      <c r="L1418" s="137"/>
      <c r="M1418" s="137"/>
    </row>
    <row r="1419" spans="1:13">
      <c r="A1419" s="143"/>
      <c r="B1419" s="136"/>
      <c r="C1419" s="137"/>
      <c r="D1419" s="137"/>
      <c r="E1419" s="137"/>
      <c r="F1419" s="137"/>
      <c r="G1419" s="137"/>
      <c r="H1419" s="137"/>
      <c r="I1419" s="137"/>
      <c r="J1419" s="137"/>
      <c r="K1419" s="137"/>
      <c r="L1419" s="137"/>
      <c r="M1419" s="137"/>
    </row>
    <row r="1420" spans="1:13">
      <c r="A1420" s="143"/>
      <c r="B1420" s="136"/>
      <c r="C1420" s="137"/>
      <c r="D1420" s="137"/>
      <c r="E1420" s="137"/>
      <c r="F1420" s="137"/>
      <c r="G1420" s="137"/>
      <c r="H1420" s="137"/>
      <c r="I1420" s="137"/>
      <c r="J1420" s="137"/>
      <c r="K1420" s="137"/>
      <c r="L1420" s="137"/>
      <c r="M1420" s="137"/>
    </row>
    <row r="1421" spans="1:13">
      <c r="A1421" s="143"/>
      <c r="B1421" s="136"/>
      <c r="C1421" s="137"/>
      <c r="D1421" s="137"/>
      <c r="E1421" s="137"/>
      <c r="F1421" s="137"/>
      <c r="G1421" s="137"/>
      <c r="H1421" s="137"/>
      <c r="I1421" s="137"/>
      <c r="J1421" s="137"/>
      <c r="K1421" s="137"/>
      <c r="L1421" s="137"/>
      <c r="M1421" s="137"/>
    </row>
    <row r="1422" spans="1:13">
      <c r="A1422" s="143"/>
      <c r="B1422" s="136"/>
      <c r="C1422" s="137"/>
      <c r="D1422" s="137"/>
      <c r="E1422" s="137"/>
      <c r="F1422" s="137"/>
      <c r="G1422" s="137"/>
      <c r="H1422" s="137"/>
      <c r="I1422" s="137"/>
      <c r="J1422" s="137"/>
      <c r="K1422" s="137"/>
      <c r="L1422" s="137"/>
      <c r="M1422" s="137"/>
    </row>
    <row r="1423" spans="1:13">
      <c r="A1423" s="143"/>
      <c r="B1423" s="136"/>
      <c r="C1423" s="137"/>
      <c r="D1423" s="137"/>
      <c r="E1423" s="137"/>
      <c r="F1423" s="137"/>
      <c r="G1423" s="137"/>
      <c r="H1423" s="137"/>
      <c r="I1423" s="137"/>
      <c r="J1423" s="137"/>
      <c r="K1423" s="137"/>
      <c r="L1423" s="137"/>
      <c r="M1423" s="137"/>
    </row>
    <row r="1424" spans="1:13">
      <c r="A1424" s="143"/>
      <c r="B1424" s="136"/>
      <c r="C1424" s="137"/>
      <c r="D1424" s="137"/>
      <c r="E1424" s="137"/>
      <c r="F1424" s="137"/>
      <c r="G1424" s="137"/>
      <c r="H1424" s="137"/>
      <c r="I1424" s="137"/>
      <c r="J1424" s="137"/>
      <c r="K1424" s="137"/>
      <c r="L1424" s="137"/>
      <c r="M1424" s="137"/>
    </row>
    <row r="1425" spans="1:13">
      <c r="A1425" s="143"/>
      <c r="B1425" s="136"/>
      <c r="C1425" s="137"/>
      <c r="D1425" s="137"/>
      <c r="E1425" s="137"/>
      <c r="F1425" s="137"/>
      <c r="G1425" s="137"/>
      <c r="H1425" s="137"/>
      <c r="I1425" s="137"/>
      <c r="J1425" s="137"/>
      <c r="K1425" s="137"/>
      <c r="L1425" s="137"/>
      <c r="M1425" s="137"/>
    </row>
    <row r="1426" spans="1:13">
      <c r="A1426" s="143"/>
      <c r="B1426" s="136"/>
      <c r="C1426" s="137"/>
      <c r="D1426" s="137"/>
      <c r="E1426" s="137"/>
      <c r="F1426" s="137"/>
      <c r="G1426" s="137"/>
      <c r="H1426" s="137"/>
      <c r="I1426" s="137"/>
      <c r="J1426" s="137"/>
      <c r="K1426" s="137"/>
      <c r="L1426" s="137"/>
      <c r="M1426" s="137"/>
    </row>
    <row r="1427" spans="1:13">
      <c r="A1427" s="143"/>
      <c r="B1427" s="136"/>
      <c r="C1427" s="137"/>
      <c r="D1427" s="137"/>
      <c r="E1427" s="137"/>
      <c r="F1427" s="137"/>
      <c r="G1427" s="137"/>
      <c r="H1427" s="137"/>
      <c r="I1427" s="137"/>
      <c r="J1427" s="137"/>
      <c r="K1427" s="137"/>
      <c r="L1427" s="137"/>
      <c r="M1427" s="137"/>
    </row>
    <row r="1428" spans="1:13">
      <c r="A1428" s="143"/>
      <c r="B1428" s="136"/>
      <c r="C1428" s="137"/>
      <c r="D1428" s="137"/>
      <c r="E1428" s="137"/>
      <c r="F1428" s="137"/>
      <c r="G1428" s="137"/>
      <c r="H1428" s="137"/>
      <c r="I1428" s="137"/>
      <c r="J1428" s="137"/>
      <c r="K1428" s="137"/>
      <c r="L1428" s="137"/>
      <c r="M1428" s="137"/>
    </row>
    <row r="1429" spans="1:13">
      <c r="A1429" s="143"/>
      <c r="B1429" s="136"/>
      <c r="C1429" s="137"/>
      <c r="D1429" s="137"/>
      <c r="E1429" s="137"/>
      <c r="F1429" s="137"/>
      <c r="G1429" s="137"/>
      <c r="H1429" s="137"/>
      <c r="I1429" s="137"/>
      <c r="J1429" s="137"/>
      <c r="K1429" s="137"/>
      <c r="L1429" s="137"/>
      <c r="M1429" s="137"/>
    </row>
    <row r="1430" spans="1:13">
      <c r="A1430" s="143"/>
      <c r="B1430" s="136"/>
      <c r="C1430" s="137"/>
      <c r="D1430" s="137"/>
      <c r="E1430" s="137"/>
      <c r="F1430" s="137"/>
      <c r="G1430" s="137"/>
      <c r="H1430" s="137"/>
      <c r="I1430" s="137"/>
      <c r="J1430" s="137"/>
      <c r="K1430" s="137"/>
      <c r="L1430" s="137"/>
      <c r="M1430" s="137"/>
    </row>
    <row r="1431" spans="1:13">
      <c r="A1431" s="143"/>
      <c r="B1431" s="136"/>
      <c r="C1431" s="137"/>
      <c r="D1431" s="137"/>
      <c r="E1431" s="137"/>
      <c r="F1431" s="137"/>
      <c r="G1431" s="137"/>
      <c r="H1431" s="137"/>
      <c r="I1431" s="137"/>
      <c r="J1431" s="137"/>
      <c r="K1431" s="137"/>
      <c r="L1431" s="137"/>
      <c r="M1431" s="137"/>
    </row>
    <row r="1432" spans="1:13">
      <c r="A1432" s="143"/>
      <c r="B1432" s="136"/>
      <c r="C1432" s="137"/>
      <c r="D1432" s="137"/>
      <c r="E1432" s="137"/>
      <c r="F1432" s="137"/>
      <c r="G1432" s="137"/>
      <c r="H1432" s="137"/>
      <c r="I1432" s="137"/>
      <c r="J1432" s="137"/>
      <c r="K1432" s="137"/>
      <c r="L1432" s="137"/>
      <c r="M1432" s="137"/>
    </row>
    <row r="1433" spans="1:13">
      <c r="A1433" s="143"/>
      <c r="B1433" s="136"/>
      <c r="C1433" s="137"/>
      <c r="D1433" s="137"/>
      <c r="E1433" s="137"/>
      <c r="F1433" s="137"/>
      <c r="G1433" s="137"/>
      <c r="H1433" s="137"/>
      <c r="I1433" s="137"/>
      <c r="J1433" s="137"/>
      <c r="K1433" s="137"/>
      <c r="L1433" s="137"/>
      <c r="M1433" s="137"/>
    </row>
    <row r="1434" spans="1:13">
      <c r="A1434" s="143"/>
      <c r="B1434" s="136"/>
      <c r="C1434" s="137"/>
      <c r="D1434" s="137"/>
      <c r="E1434" s="137"/>
      <c r="F1434" s="137"/>
      <c r="G1434" s="137"/>
      <c r="H1434" s="137"/>
      <c r="I1434" s="137"/>
      <c r="J1434" s="137"/>
      <c r="K1434" s="137"/>
      <c r="L1434" s="137"/>
      <c r="M1434" s="137"/>
    </row>
    <row r="1435" spans="1:13">
      <c r="A1435" s="143"/>
      <c r="B1435" s="136"/>
      <c r="C1435" s="137"/>
      <c r="D1435" s="137"/>
      <c r="E1435" s="137"/>
      <c r="F1435" s="137"/>
      <c r="G1435" s="137"/>
      <c r="H1435" s="137"/>
      <c r="I1435" s="137"/>
      <c r="J1435" s="137"/>
      <c r="K1435" s="137"/>
      <c r="L1435" s="137"/>
      <c r="M1435" s="137"/>
    </row>
    <row r="1436" spans="1:13">
      <c r="A1436" s="143"/>
      <c r="B1436" s="136"/>
      <c r="C1436" s="137"/>
      <c r="D1436" s="137"/>
      <c r="E1436" s="137"/>
      <c r="F1436" s="137"/>
      <c r="G1436" s="137"/>
      <c r="H1436" s="137"/>
      <c r="I1436" s="137"/>
      <c r="J1436" s="137"/>
      <c r="K1436" s="137"/>
      <c r="L1436" s="137"/>
      <c r="M1436" s="137"/>
    </row>
    <row r="1437" spans="1:13">
      <c r="A1437" s="143"/>
      <c r="B1437" s="136"/>
      <c r="C1437" s="137"/>
      <c r="D1437" s="137"/>
      <c r="E1437" s="137"/>
      <c r="F1437" s="137"/>
      <c r="G1437" s="137"/>
      <c r="H1437" s="137"/>
      <c r="I1437" s="137"/>
      <c r="J1437" s="137"/>
      <c r="K1437" s="137"/>
      <c r="L1437" s="137"/>
      <c r="M1437" s="137"/>
    </row>
    <row r="1438" spans="1:13">
      <c r="A1438" s="143"/>
      <c r="B1438" s="136"/>
      <c r="C1438" s="137"/>
      <c r="D1438" s="137"/>
      <c r="E1438" s="137"/>
      <c r="F1438" s="137"/>
      <c r="G1438" s="137"/>
      <c r="H1438" s="137"/>
      <c r="I1438" s="137"/>
      <c r="J1438" s="137"/>
      <c r="K1438" s="137"/>
      <c r="L1438" s="137"/>
      <c r="M1438" s="137"/>
    </row>
    <row r="1439" spans="1:13">
      <c r="A1439" s="143"/>
      <c r="B1439" s="136"/>
      <c r="C1439" s="137"/>
      <c r="D1439" s="137"/>
      <c r="E1439" s="137"/>
      <c r="F1439" s="137"/>
      <c r="G1439" s="137"/>
      <c r="H1439" s="137"/>
      <c r="I1439" s="137"/>
      <c r="J1439" s="137"/>
      <c r="K1439" s="137"/>
      <c r="L1439" s="137"/>
      <c r="M1439" s="137"/>
    </row>
    <row r="1440" spans="1:13">
      <c r="A1440" s="143"/>
      <c r="B1440" s="136"/>
      <c r="C1440" s="137"/>
      <c r="D1440" s="137"/>
      <c r="E1440" s="137"/>
      <c r="F1440" s="137"/>
      <c r="G1440" s="137"/>
      <c r="H1440" s="137"/>
      <c r="I1440" s="137"/>
      <c r="J1440" s="137"/>
      <c r="K1440" s="137"/>
      <c r="L1440" s="137"/>
      <c r="M1440" s="137"/>
    </row>
    <row r="1441" spans="1:13">
      <c r="A1441" s="143"/>
      <c r="B1441" s="136"/>
      <c r="C1441" s="137"/>
      <c r="D1441" s="137"/>
      <c r="E1441" s="137"/>
      <c r="F1441" s="137"/>
      <c r="G1441" s="137"/>
      <c r="H1441" s="137"/>
      <c r="I1441" s="137"/>
      <c r="J1441" s="137"/>
      <c r="K1441" s="137"/>
      <c r="L1441" s="137"/>
      <c r="M1441" s="137"/>
    </row>
    <row r="1442" spans="1:13">
      <c r="A1442" s="143"/>
      <c r="B1442" s="136"/>
      <c r="C1442" s="137"/>
      <c r="D1442" s="137"/>
      <c r="E1442" s="137"/>
      <c r="F1442" s="137"/>
      <c r="G1442" s="137"/>
      <c r="H1442" s="137"/>
      <c r="I1442" s="137"/>
      <c r="J1442" s="137"/>
      <c r="K1442" s="137"/>
      <c r="L1442" s="137"/>
      <c r="M1442" s="137"/>
    </row>
    <row r="1443" spans="1:13">
      <c r="A1443" s="143"/>
      <c r="B1443" s="136"/>
      <c r="C1443" s="137"/>
      <c r="D1443" s="137"/>
      <c r="E1443" s="137"/>
      <c r="F1443" s="137"/>
      <c r="G1443" s="137"/>
      <c r="H1443" s="137"/>
      <c r="I1443" s="137"/>
      <c r="J1443" s="137"/>
      <c r="K1443" s="137"/>
      <c r="L1443" s="137"/>
      <c r="M1443" s="137"/>
    </row>
    <row r="1444" spans="1:13">
      <c r="A1444" s="143"/>
      <c r="B1444" s="136"/>
      <c r="C1444" s="137"/>
      <c r="D1444" s="137"/>
      <c r="E1444" s="137"/>
      <c r="F1444" s="137"/>
      <c r="G1444" s="137"/>
      <c r="H1444" s="137"/>
      <c r="I1444" s="137"/>
      <c r="J1444" s="137"/>
      <c r="K1444" s="137"/>
      <c r="L1444" s="137"/>
      <c r="M1444" s="137"/>
    </row>
    <row r="1445" spans="1:13">
      <c r="A1445" s="143"/>
      <c r="B1445" s="136"/>
      <c r="C1445" s="137"/>
      <c r="D1445" s="137"/>
      <c r="E1445" s="137"/>
      <c r="F1445" s="137"/>
      <c r="G1445" s="137"/>
      <c r="H1445" s="137"/>
      <c r="I1445" s="137"/>
      <c r="J1445" s="137"/>
      <c r="K1445" s="137"/>
      <c r="L1445" s="137"/>
      <c r="M1445" s="137"/>
    </row>
    <row r="1446" spans="1:13">
      <c r="A1446" s="143"/>
      <c r="B1446" s="136"/>
      <c r="C1446" s="137"/>
      <c r="D1446" s="137"/>
      <c r="E1446" s="137"/>
      <c r="F1446" s="137"/>
      <c r="G1446" s="137"/>
      <c r="H1446" s="137"/>
      <c r="I1446" s="137"/>
      <c r="J1446" s="137"/>
      <c r="K1446" s="137"/>
      <c r="L1446" s="137"/>
      <c r="M1446" s="137"/>
    </row>
    <row r="1447" spans="1:13">
      <c r="A1447" s="143"/>
      <c r="B1447" s="136"/>
      <c r="C1447" s="137"/>
      <c r="D1447" s="137"/>
      <c r="E1447" s="137"/>
      <c r="F1447" s="137"/>
      <c r="G1447" s="137"/>
      <c r="H1447" s="137"/>
      <c r="I1447" s="137"/>
      <c r="J1447" s="137"/>
      <c r="K1447" s="137"/>
      <c r="L1447" s="137"/>
      <c r="M1447" s="137"/>
    </row>
    <row r="1448" spans="1:13">
      <c r="A1448" s="143"/>
      <c r="B1448" s="136"/>
      <c r="C1448" s="137"/>
      <c r="D1448" s="137"/>
      <c r="E1448" s="137"/>
      <c r="F1448" s="137"/>
      <c r="G1448" s="137"/>
      <c r="H1448" s="137"/>
      <c r="I1448" s="137"/>
      <c r="J1448" s="137"/>
      <c r="K1448" s="137"/>
      <c r="L1448" s="137"/>
      <c r="M1448" s="137"/>
    </row>
    <row r="1449" spans="1:13">
      <c r="A1449" s="143"/>
      <c r="B1449" s="136"/>
      <c r="C1449" s="137"/>
      <c r="D1449" s="137"/>
      <c r="E1449" s="137"/>
      <c r="F1449" s="137"/>
      <c r="G1449" s="137"/>
      <c r="H1449" s="137"/>
      <c r="I1449" s="137"/>
      <c r="J1449" s="137"/>
      <c r="K1449" s="137"/>
      <c r="L1449" s="137"/>
      <c r="M1449" s="137"/>
    </row>
    <row r="1450" spans="1:13">
      <c r="A1450" s="143"/>
      <c r="B1450" s="136"/>
      <c r="C1450" s="137"/>
      <c r="D1450" s="137"/>
      <c r="E1450" s="137"/>
      <c r="F1450" s="137"/>
      <c r="G1450" s="137"/>
      <c r="H1450" s="137"/>
      <c r="I1450" s="137"/>
      <c r="J1450" s="137"/>
      <c r="K1450" s="137"/>
      <c r="L1450" s="137"/>
      <c r="M1450" s="137"/>
    </row>
    <row r="1451" spans="1:13">
      <c r="A1451" s="143"/>
      <c r="B1451" s="136"/>
      <c r="C1451" s="137"/>
      <c r="D1451" s="137"/>
      <c r="E1451" s="137"/>
      <c r="F1451" s="137"/>
      <c r="G1451" s="137"/>
      <c r="H1451" s="137"/>
      <c r="I1451" s="137"/>
      <c r="J1451" s="137"/>
      <c r="K1451" s="137"/>
      <c r="L1451" s="137"/>
      <c r="M1451" s="137"/>
    </row>
    <row r="1452" spans="1:13">
      <c r="A1452" s="143"/>
      <c r="B1452" s="136"/>
      <c r="C1452" s="137"/>
      <c r="D1452" s="137"/>
      <c r="E1452" s="137"/>
      <c r="F1452" s="137"/>
      <c r="G1452" s="137"/>
      <c r="H1452" s="137"/>
      <c r="I1452" s="137"/>
      <c r="J1452" s="137"/>
      <c r="K1452" s="137"/>
      <c r="L1452" s="137"/>
      <c r="M1452" s="137"/>
    </row>
    <row r="1453" spans="1:13">
      <c r="A1453" s="143"/>
      <c r="B1453" s="136"/>
      <c r="C1453" s="137"/>
      <c r="D1453" s="137"/>
      <c r="E1453" s="137"/>
      <c r="F1453" s="137"/>
      <c r="G1453" s="137"/>
      <c r="H1453" s="137"/>
      <c r="I1453" s="137"/>
      <c r="J1453" s="137"/>
      <c r="K1453" s="137"/>
      <c r="L1453" s="137"/>
      <c r="M1453" s="137"/>
    </row>
    <row r="1454" spans="1:13">
      <c r="A1454" s="143"/>
      <c r="B1454" s="136"/>
      <c r="C1454" s="137"/>
      <c r="D1454" s="137"/>
      <c r="E1454" s="137"/>
      <c r="F1454" s="137"/>
      <c r="G1454" s="137"/>
      <c r="H1454" s="137"/>
      <c r="I1454" s="137"/>
      <c r="J1454" s="137"/>
      <c r="K1454" s="137"/>
      <c r="L1454" s="137"/>
      <c r="M1454" s="137"/>
    </row>
    <row r="1455" spans="1:13">
      <c r="A1455" s="143"/>
      <c r="B1455" s="136"/>
      <c r="C1455" s="137"/>
      <c r="D1455" s="137"/>
      <c r="E1455" s="137"/>
      <c r="F1455" s="137"/>
      <c r="G1455" s="137"/>
      <c r="H1455" s="137"/>
      <c r="I1455" s="137"/>
      <c r="J1455" s="137"/>
      <c r="K1455" s="137"/>
      <c r="L1455" s="137"/>
      <c r="M1455" s="137"/>
    </row>
    <row r="1456" spans="1:13">
      <c r="A1456" s="143"/>
      <c r="B1456" s="136"/>
      <c r="C1456" s="137"/>
      <c r="D1456" s="137"/>
      <c r="E1456" s="137"/>
      <c r="F1456" s="137"/>
      <c r="G1456" s="137"/>
      <c r="H1456" s="137"/>
      <c r="I1456" s="137"/>
      <c r="J1456" s="137"/>
      <c r="K1456" s="137"/>
      <c r="L1456" s="137"/>
      <c r="M1456" s="137"/>
    </row>
    <row r="1457" spans="1:13">
      <c r="A1457" s="143"/>
      <c r="B1457" s="136"/>
      <c r="C1457" s="137"/>
      <c r="D1457" s="137"/>
      <c r="E1457" s="137"/>
      <c r="F1457" s="137"/>
      <c r="G1457" s="137"/>
      <c r="H1457" s="137"/>
      <c r="I1457" s="137"/>
      <c r="J1457" s="137"/>
      <c r="K1457" s="137"/>
      <c r="L1457" s="137"/>
      <c r="M1457" s="137"/>
    </row>
    <row r="1458" spans="1:13">
      <c r="A1458" s="143"/>
      <c r="B1458" s="136"/>
      <c r="C1458" s="137"/>
      <c r="D1458" s="137"/>
      <c r="E1458" s="137"/>
      <c r="F1458" s="137"/>
      <c r="G1458" s="137"/>
      <c r="H1458" s="137"/>
      <c r="I1458" s="137"/>
      <c r="J1458" s="137"/>
      <c r="K1458" s="137"/>
      <c r="L1458" s="137"/>
      <c r="M1458" s="137"/>
    </row>
    <row r="1459" spans="1:13">
      <c r="A1459" s="143"/>
      <c r="B1459" s="136"/>
      <c r="C1459" s="137"/>
      <c r="D1459" s="137"/>
      <c r="E1459" s="137"/>
      <c r="F1459" s="137"/>
      <c r="G1459" s="137"/>
      <c r="H1459" s="137"/>
      <c r="I1459" s="137"/>
      <c r="J1459" s="137"/>
      <c r="K1459" s="137"/>
      <c r="L1459" s="137"/>
      <c r="M1459" s="137"/>
    </row>
    <row r="1460" spans="1:13">
      <c r="A1460" s="143"/>
      <c r="B1460" s="136"/>
      <c r="C1460" s="137"/>
      <c r="D1460" s="137"/>
      <c r="E1460" s="137"/>
      <c r="F1460" s="137"/>
      <c r="G1460" s="137"/>
      <c r="H1460" s="137"/>
      <c r="I1460" s="137"/>
      <c r="J1460" s="137"/>
      <c r="K1460" s="137"/>
      <c r="L1460" s="137"/>
      <c r="M1460" s="137"/>
    </row>
    <row r="1461" spans="1:13">
      <c r="A1461" s="143"/>
      <c r="B1461" s="136"/>
      <c r="C1461" s="137"/>
      <c r="D1461" s="137"/>
      <c r="E1461" s="137"/>
      <c r="F1461" s="137"/>
      <c r="G1461" s="137"/>
      <c r="H1461" s="137"/>
      <c r="I1461" s="137"/>
      <c r="J1461" s="137"/>
      <c r="K1461" s="137"/>
      <c r="L1461" s="137"/>
      <c r="M1461" s="137"/>
    </row>
    <row r="1462" spans="1:13">
      <c r="A1462" s="143"/>
      <c r="B1462" s="136"/>
      <c r="C1462" s="137"/>
      <c r="D1462" s="137"/>
      <c r="E1462" s="137"/>
      <c r="F1462" s="137"/>
      <c r="G1462" s="137"/>
      <c r="H1462" s="137"/>
      <c r="I1462" s="137"/>
      <c r="J1462" s="137"/>
      <c r="K1462" s="137"/>
      <c r="L1462" s="137"/>
      <c r="M1462" s="137"/>
    </row>
    <row r="1463" spans="1:13">
      <c r="A1463" s="143"/>
      <c r="B1463" s="136"/>
      <c r="C1463" s="137"/>
      <c r="D1463" s="137"/>
      <c r="E1463" s="137"/>
      <c r="F1463" s="137"/>
      <c r="G1463" s="137"/>
      <c r="H1463" s="137"/>
      <c r="I1463" s="137"/>
      <c r="J1463" s="137"/>
      <c r="K1463" s="137"/>
      <c r="L1463" s="137"/>
      <c r="M1463" s="137"/>
    </row>
    <row r="1464" spans="1:13">
      <c r="A1464" s="143"/>
      <c r="B1464" s="136"/>
      <c r="C1464" s="137"/>
      <c r="D1464" s="137"/>
      <c r="E1464" s="137"/>
      <c r="F1464" s="137"/>
      <c r="G1464" s="137"/>
      <c r="H1464" s="137"/>
      <c r="I1464" s="137"/>
      <c r="J1464" s="137"/>
      <c r="K1464" s="137"/>
      <c r="L1464" s="137"/>
      <c r="M1464" s="137"/>
    </row>
    <row r="1465" spans="1:13">
      <c r="A1465" s="143"/>
      <c r="B1465" s="136"/>
      <c r="C1465" s="137"/>
      <c r="D1465" s="137"/>
      <c r="E1465" s="137"/>
      <c r="F1465" s="137"/>
      <c r="G1465" s="137"/>
      <c r="H1465" s="137"/>
      <c r="I1465" s="137"/>
      <c r="J1465" s="137"/>
      <c r="K1465" s="137"/>
      <c r="L1465" s="137"/>
      <c r="M1465" s="137"/>
    </row>
    <row r="1466" spans="1:13">
      <c r="A1466" s="143"/>
      <c r="B1466" s="136"/>
      <c r="C1466" s="137"/>
      <c r="D1466" s="137"/>
      <c r="E1466" s="137"/>
      <c r="F1466" s="137"/>
      <c r="G1466" s="137"/>
      <c r="H1466" s="137"/>
      <c r="I1466" s="137"/>
      <c r="J1466" s="137"/>
      <c r="K1466" s="137"/>
      <c r="L1466" s="137"/>
      <c r="M1466" s="137"/>
    </row>
    <row r="1467" spans="1:13">
      <c r="A1467" s="143"/>
      <c r="B1467" s="136"/>
      <c r="C1467" s="137"/>
      <c r="D1467" s="137"/>
      <c r="E1467" s="137"/>
      <c r="F1467" s="137"/>
      <c r="G1467" s="137"/>
      <c r="H1467" s="137"/>
      <c r="I1467" s="137"/>
      <c r="J1467" s="137"/>
      <c r="K1467" s="137"/>
      <c r="L1467" s="137"/>
      <c r="M1467" s="137"/>
    </row>
    <row r="1468" spans="1:13">
      <c r="A1468" s="143"/>
      <c r="B1468" s="136"/>
      <c r="C1468" s="137"/>
      <c r="D1468" s="137"/>
      <c r="E1468" s="137"/>
      <c r="F1468" s="137"/>
      <c r="G1468" s="137"/>
      <c r="H1468" s="137"/>
      <c r="I1468" s="137"/>
      <c r="J1468" s="137"/>
      <c r="K1468" s="137"/>
      <c r="L1468" s="137"/>
      <c r="M1468" s="137"/>
    </row>
    <row r="1469" spans="1:13">
      <c r="A1469" s="143"/>
      <c r="B1469" s="136"/>
      <c r="C1469" s="137"/>
      <c r="D1469" s="137"/>
      <c r="E1469" s="137"/>
      <c r="F1469" s="137"/>
      <c r="G1469" s="137"/>
      <c r="H1469" s="137"/>
      <c r="I1469" s="137"/>
      <c r="J1469" s="137"/>
      <c r="K1469" s="137"/>
      <c r="L1469" s="137"/>
      <c r="M1469" s="137"/>
    </row>
    <row r="1470" spans="1:13">
      <c r="A1470" s="143"/>
      <c r="B1470" s="136"/>
      <c r="C1470" s="137"/>
      <c r="D1470" s="137"/>
      <c r="E1470" s="137"/>
      <c r="F1470" s="137"/>
      <c r="G1470" s="137"/>
      <c r="H1470" s="137"/>
      <c r="I1470" s="137"/>
      <c r="J1470" s="137"/>
      <c r="K1470" s="137"/>
      <c r="L1470" s="137"/>
      <c r="M1470" s="137"/>
    </row>
    <row r="1471" spans="1:13">
      <c r="A1471" s="143"/>
      <c r="B1471" s="136"/>
      <c r="C1471" s="137"/>
      <c r="D1471" s="137"/>
      <c r="E1471" s="137"/>
      <c r="F1471" s="137"/>
      <c r="G1471" s="137"/>
      <c r="H1471" s="137"/>
      <c r="I1471" s="137"/>
      <c r="J1471" s="137"/>
      <c r="K1471" s="137"/>
      <c r="L1471" s="137"/>
      <c r="M1471" s="137"/>
    </row>
    <row r="1472" spans="1:13">
      <c r="A1472" s="143"/>
      <c r="B1472" s="136"/>
      <c r="C1472" s="137"/>
      <c r="D1472" s="137"/>
      <c r="E1472" s="137"/>
      <c r="F1472" s="137"/>
      <c r="G1472" s="137"/>
      <c r="H1472" s="137"/>
      <c r="I1472" s="137"/>
      <c r="J1472" s="137"/>
      <c r="K1472" s="137"/>
      <c r="L1472" s="137"/>
      <c r="M1472" s="137"/>
    </row>
    <row r="1473" spans="1:13">
      <c r="A1473" s="143"/>
      <c r="B1473" s="136"/>
      <c r="C1473" s="137"/>
      <c r="D1473" s="137"/>
      <c r="E1473" s="137"/>
      <c r="F1473" s="137"/>
      <c r="G1473" s="137"/>
      <c r="H1473" s="137"/>
      <c r="I1473" s="137"/>
      <c r="J1473" s="137"/>
      <c r="K1473" s="137"/>
      <c r="L1473" s="137"/>
      <c r="M1473" s="137"/>
    </row>
    <row r="1474" spans="1:13">
      <c r="A1474" s="143"/>
      <c r="B1474" s="136"/>
      <c r="C1474" s="137"/>
      <c r="D1474" s="137"/>
      <c r="E1474" s="137"/>
      <c r="F1474" s="137"/>
      <c r="G1474" s="137"/>
      <c r="H1474" s="137"/>
      <c r="I1474" s="137"/>
      <c r="J1474" s="137"/>
      <c r="K1474" s="137"/>
      <c r="L1474" s="137"/>
      <c r="M1474" s="137"/>
    </row>
    <row r="1475" spans="1:13">
      <c r="A1475" s="143"/>
      <c r="B1475" s="136"/>
      <c r="C1475" s="137"/>
      <c r="D1475" s="137"/>
      <c r="E1475" s="137"/>
      <c r="F1475" s="137"/>
      <c r="G1475" s="137"/>
      <c r="H1475" s="137"/>
      <c r="I1475" s="137"/>
      <c r="J1475" s="137"/>
      <c r="K1475" s="137"/>
      <c r="L1475" s="137"/>
      <c r="M1475" s="137"/>
    </row>
    <row r="1476" spans="1:13">
      <c r="A1476" s="143"/>
      <c r="B1476" s="136"/>
      <c r="C1476" s="137"/>
      <c r="D1476" s="137"/>
      <c r="E1476" s="137"/>
      <c r="F1476" s="137"/>
      <c r="G1476" s="137"/>
      <c r="H1476" s="137"/>
      <c r="I1476" s="137"/>
      <c r="J1476" s="137"/>
      <c r="K1476" s="137"/>
      <c r="L1476" s="137"/>
      <c r="M1476" s="137"/>
    </row>
    <row r="1477" spans="1:13">
      <c r="A1477" s="143"/>
      <c r="B1477" s="136"/>
      <c r="C1477" s="137"/>
      <c r="D1477" s="137"/>
      <c r="E1477" s="137"/>
      <c r="F1477" s="137"/>
      <c r="G1477" s="137"/>
      <c r="H1477" s="137"/>
      <c r="I1477" s="137"/>
      <c r="J1477" s="137"/>
      <c r="K1477" s="137"/>
      <c r="L1477" s="137"/>
      <c r="M1477" s="137"/>
    </row>
    <row r="1478" spans="1:13">
      <c r="A1478" s="143"/>
      <c r="B1478" s="136"/>
      <c r="C1478" s="137"/>
      <c r="D1478" s="137"/>
      <c r="E1478" s="137"/>
      <c r="F1478" s="137"/>
      <c r="G1478" s="137"/>
      <c r="H1478" s="137"/>
      <c r="I1478" s="137"/>
      <c r="J1478" s="137"/>
      <c r="K1478" s="137"/>
      <c r="L1478" s="137"/>
      <c r="M1478" s="137"/>
    </row>
    <row r="1479" spans="1:13">
      <c r="A1479" s="143"/>
      <c r="B1479" s="136"/>
      <c r="C1479" s="137"/>
      <c r="D1479" s="137"/>
      <c r="E1479" s="137"/>
      <c r="F1479" s="137"/>
      <c r="G1479" s="137"/>
      <c r="H1479" s="137"/>
      <c r="I1479" s="137"/>
      <c r="J1479" s="137"/>
      <c r="K1479" s="137"/>
      <c r="L1479" s="137"/>
      <c r="M1479" s="137"/>
    </row>
    <row r="1480" spans="1:13">
      <c r="A1480" s="143"/>
      <c r="B1480" s="136"/>
      <c r="C1480" s="137"/>
      <c r="D1480" s="137"/>
      <c r="E1480" s="137"/>
      <c r="F1480" s="137"/>
      <c r="G1480" s="137"/>
      <c r="H1480" s="137"/>
      <c r="I1480" s="137"/>
      <c r="J1480" s="137"/>
      <c r="K1480" s="137"/>
      <c r="L1480" s="137"/>
      <c r="M1480" s="137"/>
    </row>
    <row r="1481" spans="1:13">
      <c r="A1481" s="143"/>
      <c r="B1481" s="136"/>
      <c r="C1481" s="137"/>
      <c r="D1481" s="137"/>
      <c r="E1481" s="137"/>
      <c r="F1481" s="137"/>
      <c r="G1481" s="137"/>
      <c r="H1481" s="137"/>
      <c r="I1481" s="137"/>
      <c r="J1481" s="137"/>
      <c r="K1481" s="137"/>
      <c r="L1481" s="137"/>
      <c r="M1481" s="137"/>
    </row>
    <row r="1482" spans="1:13">
      <c r="A1482" s="143"/>
      <c r="B1482" s="136"/>
      <c r="C1482" s="137"/>
      <c r="D1482" s="137"/>
      <c r="E1482" s="137"/>
      <c r="F1482" s="137"/>
      <c r="G1482" s="137"/>
      <c r="H1482" s="137"/>
      <c r="I1482" s="137"/>
      <c r="J1482" s="137"/>
      <c r="K1482" s="137"/>
      <c r="L1482" s="137"/>
      <c r="M1482" s="137"/>
    </row>
    <row r="1483" spans="1:13">
      <c r="A1483" s="143"/>
      <c r="B1483" s="136"/>
      <c r="C1483" s="137"/>
      <c r="D1483" s="137"/>
      <c r="E1483" s="137"/>
      <c r="F1483" s="137"/>
      <c r="G1483" s="137"/>
      <c r="H1483" s="137"/>
      <c r="I1483" s="137"/>
      <c r="J1483" s="137"/>
      <c r="K1483" s="137"/>
      <c r="L1483" s="137"/>
      <c r="M1483" s="137"/>
    </row>
    <row r="1484" spans="1:13">
      <c r="A1484" s="143"/>
      <c r="B1484" s="136"/>
      <c r="C1484" s="137"/>
      <c r="D1484" s="137"/>
      <c r="E1484" s="137"/>
      <c r="F1484" s="137"/>
      <c r="G1484" s="137"/>
      <c r="H1484" s="137"/>
      <c r="I1484" s="137"/>
      <c r="J1484" s="137"/>
      <c r="K1484" s="137"/>
      <c r="L1484" s="137"/>
      <c r="M1484" s="137"/>
    </row>
    <row r="1485" spans="1:13">
      <c r="A1485" s="143"/>
      <c r="B1485" s="136"/>
      <c r="C1485" s="137"/>
      <c r="D1485" s="137"/>
      <c r="E1485" s="137"/>
      <c r="F1485" s="137"/>
      <c r="G1485" s="137"/>
      <c r="H1485" s="137"/>
      <c r="I1485" s="137"/>
      <c r="J1485" s="137"/>
      <c r="K1485" s="137"/>
      <c r="L1485" s="137"/>
      <c r="M1485" s="137"/>
    </row>
    <row r="1486" spans="1:13">
      <c r="A1486" s="143"/>
      <c r="B1486" s="136"/>
      <c r="C1486" s="137"/>
      <c r="D1486" s="137"/>
      <c r="E1486" s="137"/>
      <c r="F1486" s="137"/>
      <c r="G1486" s="137"/>
      <c r="H1486" s="137"/>
      <c r="I1486" s="137"/>
      <c r="J1486" s="137"/>
      <c r="K1486" s="137"/>
      <c r="L1486" s="137"/>
      <c r="M1486" s="137"/>
    </row>
    <row r="1487" spans="1:13">
      <c r="A1487" s="143"/>
      <c r="B1487" s="136"/>
      <c r="C1487" s="137"/>
      <c r="D1487" s="137"/>
      <c r="E1487" s="137"/>
      <c r="F1487" s="137"/>
      <c r="G1487" s="137"/>
      <c r="H1487" s="137"/>
      <c r="I1487" s="137"/>
      <c r="J1487" s="137"/>
      <c r="K1487" s="137"/>
      <c r="L1487" s="137"/>
      <c r="M1487" s="137"/>
    </row>
    <row r="1488" spans="1:13">
      <c r="A1488" s="143"/>
      <c r="B1488" s="136"/>
      <c r="C1488" s="137"/>
      <c r="D1488" s="137"/>
      <c r="E1488" s="137"/>
      <c r="F1488" s="137"/>
      <c r="G1488" s="137"/>
      <c r="H1488" s="137"/>
      <c r="I1488" s="137"/>
      <c r="J1488" s="137"/>
      <c r="K1488" s="137"/>
      <c r="L1488" s="137"/>
      <c r="M1488" s="137"/>
    </row>
    <row r="1489" spans="1:13">
      <c r="A1489" s="143"/>
      <c r="B1489" s="136"/>
      <c r="C1489" s="137"/>
      <c r="D1489" s="137"/>
      <c r="E1489" s="137"/>
      <c r="F1489" s="137"/>
      <c r="G1489" s="137"/>
      <c r="H1489" s="137"/>
      <c r="I1489" s="137"/>
      <c r="J1489" s="137"/>
      <c r="K1489" s="137"/>
      <c r="L1489" s="137"/>
      <c r="M1489" s="137"/>
    </row>
    <row r="1490" spans="1:13">
      <c r="A1490" s="143"/>
      <c r="B1490" s="136"/>
      <c r="C1490" s="137"/>
      <c r="D1490" s="137"/>
      <c r="E1490" s="137"/>
      <c r="F1490" s="137"/>
      <c r="G1490" s="137"/>
      <c r="H1490" s="137"/>
      <c r="I1490" s="137"/>
      <c r="J1490" s="137"/>
      <c r="K1490" s="137"/>
      <c r="L1490" s="137"/>
      <c r="M1490" s="137"/>
    </row>
    <row r="1491" spans="1:13">
      <c r="A1491" s="143"/>
      <c r="B1491" s="136"/>
      <c r="C1491" s="137"/>
      <c r="D1491" s="137"/>
      <c r="E1491" s="137"/>
      <c r="F1491" s="137"/>
      <c r="G1491" s="137"/>
      <c r="H1491" s="137"/>
      <c r="I1491" s="137"/>
      <c r="J1491" s="137"/>
      <c r="K1491" s="137"/>
      <c r="L1491" s="137"/>
      <c r="M1491" s="137"/>
    </row>
    <row r="1492" spans="1:13">
      <c r="A1492" s="143"/>
      <c r="B1492" s="136"/>
      <c r="C1492" s="137"/>
      <c r="D1492" s="137"/>
      <c r="E1492" s="137"/>
      <c r="F1492" s="137"/>
      <c r="G1492" s="137"/>
      <c r="H1492" s="137"/>
      <c r="I1492" s="137"/>
      <c r="J1492" s="137"/>
      <c r="K1492" s="137"/>
      <c r="L1492" s="137"/>
      <c r="M1492" s="137"/>
    </row>
    <row r="1493" spans="1:13">
      <c r="A1493" s="143"/>
      <c r="B1493" s="136"/>
      <c r="C1493" s="137"/>
      <c r="D1493" s="137"/>
      <c r="E1493" s="137"/>
      <c r="F1493" s="137"/>
      <c r="G1493" s="137"/>
      <c r="H1493" s="137"/>
      <c r="I1493" s="137"/>
      <c r="J1493" s="137"/>
      <c r="K1493" s="137"/>
      <c r="L1493" s="137"/>
      <c r="M1493" s="137"/>
    </row>
    <row r="1494" spans="1:13">
      <c r="A1494" s="143"/>
      <c r="B1494" s="136"/>
      <c r="C1494" s="137"/>
      <c r="D1494" s="137"/>
      <c r="E1494" s="137"/>
      <c r="F1494" s="137"/>
      <c r="G1494" s="137"/>
      <c r="H1494" s="137"/>
      <c r="I1494" s="137"/>
      <c r="J1494" s="137"/>
      <c r="K1494" s="137"/>
      <c r="L1494" s="137"/>
      <c r="M1494" s="137"/>
    </row>
    <row r="1495" spans="1:13">
      <c r="A1495" s="143"/>
      <c r="B1495" s="136"/>
      <c r="C1495" s="137"/>
      <c r="D1495" s="137"/>
      <c r="E1495" s="137"/>
      <c r="F1495" s="137"/>
      <c r="G1495" s="137"/>
      <c r="H1495" s="137"/>
      <c r="I1495" s="137"/>
      <c r="J1495" s="137"/>
      <c r="K1495" s="137"/>
      <c r="L1495" s="137"/>
      <c r="M1495" s="137"/>
    </row>
    <row r="1496" spans="1:13">
      <c r="A1496" s="143"/>
      <c r="B1496" s="136"/>
      <c r="C1496" s="137"/>
      <c r="D1496" s="137"/>
      <c r="E1496" s="137"/>
      <c r="F1496" s="137"/>
      <c r="G1496" s="137"/>
      <c r="H1496" s="137"/>
      <c r="I1496" s="137"/>
      <c r="J1496" s="137"/>
      <c r="K1496" s="137"/>
      <c r="L1496" s="137"/>
      <c r="M1496" s="137"/>
    </row>
  </sheetData>
  <pageMargins left="0.75" right="0.75" top="1" bottom="1" header="0.509027777777778" footer="0.509027777777778"/>
  <pageSetup paperSize="9" firstPageNumber="4294963191" fitToWidth="0" fitToHeight="0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8"/>
  <sheetViews>
    <sheetView showZeros="0" topLeftCell="A13" workbookViewId="0">
      <selection activeCell="K6" sqref="K6"/>
    </sheetView>
  </sheetViews>
  <sheetFormatPr defaultColWidth="9" defaultRowHeight="14.25"/>
  <cols>
    <col min="1" max="1" width="7.25" customWidth="1"/>
    <col min="2" max="2" width="4.5" customWidth="1"/>
    <col min="3" max="33" width="2.625" customWidth="1"/>
    <col min="34" max="43" width="3.5" customWidth="1"/>
  </cols>
  <sheetData>
    <row r="1" ht="20.1" customHeight="1" spans="1:47">
      <c r="A1" s="1" t="s">
        <v>21</v>
      </c>
      <c r="B1" s="2"/>
      <c r="C1" s="3">
        <v>2017</v>
      </c>
      <c r="D1" s="4"/>
      <c r="E1" s="4"/>
      <c r="F1" s="5" t="s">
        <v>22</v>
      </c>
      <c r="G1" s="3">
        <v>1</v>
      </c>
      <c r="H1" s="4"/>
      <c r="I1" s="5" t="s">
        <v>23</v>
      </c>
      <c r="J1" s="44" t="s">
        <v>24</v>
      </c>
      <c r="K1" s="44" t="s">
        <v>24</v>
      </c>
      <c r="L1" s="44" t="s">
        <v>24</v>
      </c>
      <c r="M1" s="44" t="s">
        <v>24</v>
      </c>
      <c r="N1" s="44" t="s">
        <v>24</v>
      </c>
      <c r="O1" s="44" t="s">
        <v>24</v>
      </c>
      <c r="P1" s="45" t="str">
        <f ca="1">"今天是:"&amp;TEXT(TODAY(),"yyyy年m月d日")&amp;"【"&amp;TEXT(TODAY(),"[$-804]aaaa;@")&amp;"】"</f>
        <v>今天是:2020年3月2日【星期一】</v>
      </c>
      <c r="Q1" s="49"/>
      <c r="R1" s="49"/>
      <c r="S1" s="49"/>
      <c r="T1" s="49"/>
      <c r="U1" s="49"/>
      <c r="V1" s="49"/>
      <c r="W1" s="49"/>
      <c r="X1" s="49"/>
      <c r="Y1" s="49"/>
      <c r="Z1" s="44" t="s">
        <v>24</v>
      </c>
      <c r="AA1" s="54" t="str">
        <f ca="1">"现在是:"&amp;TEXT(NOW(),"h时m分s秒")</f>
        <v>现在是:11时29分20秒</v>
      </c>
      <c r="AB1" s="55"/>
      <c r="AC1" s="55"/>
      <c r="AD1" s="55"/>
      <c r="AE1" s="55"/>
      <c r="AF1" s="55"/>
      <c r="AG1" s="55"/>
      <c r="AH1" s="55"/>
      <c r="AI1" s="55"/>
      <c r="AJ1" s="57"/>
      <c r="AK1" s="57"/>
      <c r="AL1" s="57"/>
      <c r="AM1" s="57"/>
      <c r="AN1" s="57"/>
      <c r="AO1" s="57"/>
      <c r="AP1" s="57"/>
      <c r="AQ1" s="57"/>
      <c r="AR1" s="43"/>
      <c r="AS1" s="43"/>
      <c r="AT1" s="43"/>
      <c r="AU1" s="43"/>
    </row>
    <row r="2" ht="39" customHeight="1" spans="1:255">
      <c r="A2" s="6" t="str">
        <f>TEXT(DATE(C1,G1,1),"e年M月[DBNUM1]份考勤表")</f>
        <v>二○一七年一月份考勤表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69"/>
      <c r="AS2" s="70"/>
      <c r="AT2" s="71"/>
      <c r="AU2" s="71"/>
      <c r="AV2" s="72"/>
      <c r="AW2" s="72"/>
      <c r="AX2" s="72"/>
      <c r="AY2" s="72"/>
      <c r="AZ2" s="72"/>
      <c r="BA2" s="72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</row>
    <row r="3" ht="15" spans="1:255">
      <c r="A3" s="8" t="s">
        <v>25</v>
      </c>
      <c r="B3" s="9"/>
      <c r="C3" s="89"/>
      <c r="D3" s="90"/>
      <c r="E3" s="90"/>
      <c r="F3" s="90"/>
      <c r="G3" s="90"/>
      <c r="H3" s="90"/>
      <c r="I3" s="46" t="s">
        <v>24</v>
      </c>
      <c r="J3" s="46" t="s">
        <v>24</v>
      </c>
      <c r="K3" s="46" t="s">
        <v>24</v>
      </c>
      <c r="L3" s="46" t="s">
        <v>24</v>
      </c>
      <c r="M3" s="46" t="s">
        <v>24</v>
      </c>
      <c r="N3" s="46" t="s">
        <v>24</v>
      </c>
      <c r="O3" s="47" t="s">
        <v>26</v>
      </c>
      <c r="P3" s="48"/>
      <c r="Q3" s="48"/>
      <c r="R3" s="89" t="s">
        <v>24</v>
      </c>
      <c r="S3" s="90"/>
      <c r="T3" s="90"/>
      <c r="U3" s="90"/>
      <c r="V3" s="90"/>
      <c r="W3" s="90"/>
      <c r="X3" s="90"/>
      <c r="Y3" s="90"/>
      <c r="Z3" s="46" t="s">
        <v>24</v>
      </c>
      <c r="AA3" s="46" t="s">
        <v>24</v>
      </c>
      <c r="AB3" s="46" t="s">
        <v>24</v>
      </c>
      <c r="AC3" s="46" t="s">
        <v>24</v>
      </c>
      <c r="AD3" s="46" t="s">
        <v>24</v>
      </c>
      <c r="AE3" s="46" t="s">
        <v>24</v>
      </c>
      <c r="AF3" s="46" t="s">
        <v>24</v>
      </c>
      <c r="AG3" s="47" t="s">
        <v>27</v>
      </c>
      <c r="AH3" s="48"/>
      <c r="AI3" s="48"/>
      <c r="AJ3" s="48"/>
      <c r="AK3" s="48"/>
      <c r="AL3" s="89" t="s">
        <v>24</v>
      </c>
      <c r="AM3" s="90"/>
      <c r="AN3" s="90"/>
      <c r="AO3" s="90"/>
      <c r="AP3" s="90"/>
      <c r="AQ3" s="90"/>
      <c r="AR3" s="73"/>
      <c r="AS3" s="73"/>
      <c r="AT3" s="73"/>
      <c r="AU3" s="73"/>
      <c r="AV3" s="74"/>
      <c r="AW3" s="74"/>
      <c r="AX3" s="74"/>
      <c r="AY3" s="74"/>
      <c r="AZ3" s="74"/>
      <c r="BA3" s="74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</row>
    <row r="4" ht="3.95" customHeight="1" spans="1:255">
      <c r="A4" s="12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71"/>
      <c r="AS4" s="71"/>
      <c r="AT4" s="71"/>
      <c r="AU4" s="71"/>
      <c r="AV4" s="72"/>
      <c r="AW4" s="72"/>
      <c r="AX4" s="72"/>
      <c r="AY4" s="72"/>
      <c r="AZ4" s="72"/>
      <c r="BA4" s="72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</row>
    <row r="5" ht="25.5" customHeight="1" spans="1:255">
      <c r="A5" s="91" t="s">
        <v>28</v>
      </c>
      <c r="B5" s="92" t="s">
        <v>29</v>
      </c>
      <c r="C5" s="93" t="str">
        <f t="shared" ref="C5:AG5" si="0">TEXT(C6,"AAA")</f>
        <v>日</v>
      </c>
      <c r="D5" s="93" t="str">
        <f t="shared" si="0"/>
        <v>一</v>
      </c>
      <c r="E5" s="93" t="str">
        <f t="shared" si="0"/>
        <v>二</v>
      </c>
      <c r="F5" s="93" t="str">
        <f t="shared" si="0"/>
        <v>三</v>
      </c>
      <c r="G5" s="93" t="str">
        <f t="shared" si="0"/>
        <v>四</v>
      </c>
      <c r="H5" s="93" t="str">
        <f t="shared" si="0"/>
        <v>五</v>
      </c>
      <c r="I5" s="93" t="str">
        <f t="shared" si="0"/>
        <v>六</v>
      </c>
      <c r="J5" s="93" t="str">
        <f t="shared" si="0"/>
        <v>日</v>
      </c>
      <c r="K5" s="93" t="str">
        <f t="shared" si="0"/>
        <v>一</v>
      </c>
      <c r="L5" s="93" t="str">
        <f t="shared" si="0"/>
        <v>二</v>
      </c>
      <c r="M5" s="93" t="str">
        <f t="shared" si="0"/>
        <v>三</v>
      </c>
      <c r="N5" s="93" t="str">
        <f t="shared" si="0"/>
        <v>四</v>
      </c>
      <c r="O5" s="93" t="str">
        <f t="shared" si="0"/>
        <v>五</v>
      </c>
      <c r="P5" s="93" t="str">
        <f t="shared" si="0"/>
        <v>六</v>
      </c>
      <c r="Q5" s="93" t="str">
        <f t="shared" si="0"/>
        <v>日</v>
      </c>
      <c r="R5" s="93" t="str">
        <f ca="1" t="shared" si="0"/>
        <v>一</v>
      </c>
      <c r="S5" s="93" t="str">
        <f t="shared" si="0"/>
        <v>二</v>
      </c>
      <c r="T5" s="93" t="str">
        <f t="shared" si="0"/>
        <v>三</v>
      </c>
      <c r="U5" s="93" t="str">
        <f t="shared" si="0"/>
        <v>四</v>
      </c>
      <c r="V5" s="93" t="str">
        <f t="shared" si="0"/>
        <v>五</v>
      </c>
      <c r="W5" s="93" t="str">
        <f t="shared" si="0"/>
        <v>六</v>
      </c>
      <c r="X5" s="93" t="str">
        <f t="shared" si="0"/>
        <v>日</v>
      </c>
      <c r="Y5" s="93" t="str">
        <f t="shared" si="0"/>
        <v>一</v>
      </c>
      <c r="Z5" s="93" t="str">
        <f t="shared" si="0"/>
        <v>二</v>
      </c>
      <c r="AA5" s="93" t="str">
        <f t="shared" si="0"/>
        <v>三</v>
      </c>
      <c r="AB5" s="93" t="str">
        <f t="shared" si="0"/>
        <v>四</v>
      </c>
      <c r="AC5" s="93" t="str">
        <f ca="1" t="shared" si="0"/>
        <v>五</v>
      </c>
      <c r="AD5" s="93" t="str">
        <f t="shared" si="0"/>
        <v>六</v>
      </c>
      <c r="AE5" s="93" t="str">
        <f t="shared" si="0"/>
        <v>日</v>
      </c>
      <c r="AF5" s="93" t="str">
        <f t="shared" si="0"/>
        <v>一</v>
      </c>
      <c r="AG5" s="93" t="str">
        <f t="shared" si="0"/>
        <v>二</v>
      </c>
      <c r="AH5" s="118" t="s">
        <v>30</v>
      </c>
      <c r="AI5" s="118" t="s">
        <v>31</v>
      </c>
      <c r="AJ5" s="118" t="s">
        <v>32</v>
      </c>
      <c r="AK5" s="118" t="s">
        <v>33</v>
      </c>
      <c r="AL5" s="119" t="s">
        <v>6</v>
      </c>
      <c r="AM5" s="119" t="s">
        <v>8</v>
      </c>
      <c r="AN5" s="119" t="s">
        <v>14</v>
      </c>
      <c r="AO5" s="119" t="s">
        <v>16</v>
      </c>
      <c r="AP5" s="119" t="s">
        <v>18</v>
      </c>
      <c r="AQ5" s="129" t="s">
        <v>34</v>
      </c>
      <c r="AR5" s="35"/>
      <c r="AS5" s="37"/>
      <c r="AT5" s="35"/>
      <c r="AU5" s="35"/>
      <c r="AV5" s="76"/>
      <c r="AW5" s="76"/>
      <c r="AX5" s="76"/>
      <c r="AY5" s="76"/>
      <c r="AZ5" s="76"/>
      <c r="BA5" s="76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</row>
    <row r="6" ht="21" customHeight="1" spans="1:255">
      <c r="A6" s="94"/>
      <c r="B6" s="95" t="s">
        <v>35</v>
      </c>
      <c r="C6" s="96">
        <f t="shared" ref="C6:AG6" si="1">IF(MONTH(DATE($C$1,$G$1,COLUMN(A1)))=$G$1,DATE($C$1,$G$1,COLUMN(A1)),"")</f>
        <v>42736</v>
      </c>
      <c r="D6" s="96">
        <f t="shared" si="1"/>
        <v>42737</v>
      </c>
      <c r="E6" s="96">
        <f t="shared" si="1"/>
        <v>42738</v>
      </c>
      <c r="F6" s="96">
        <f t="shared" si="1"/>
        <v>42739</v>
      </c>
      <c r="G6" s="96">
        <f t="shared" si="1"/>
        <v>42740</v>
      </c>
      <c r="H6" s="96">
        <f t="shared" si="1"/>
        <v>42741</v>
      </c>
      <c r="I6" s="96">
        <f t="shared" si="1"/>
        <v>42742</v>
      </c>
      <c r="J6" s="96">
        <f t="shared" si="1"/>
        <v>42743</v>
      </c>
      <c r="K6" s="96">
        <f t="shared" si="1"/>
        <v>42744</v>
      </c>
      <c r="L6" s="96">
        <f t="shared" si="1"/>
        <v>42745</v>
      </c>
      <c r="M6" s="96">
        <f t="shared" si="1"/>
        <v>42746</v>
      </c>
      <c r="N6" s="96">
        <f t="shared" si="1"/>
        <v>42747</v>
      </c>
      <c r="O6" s="96">
        <f t="shared" si="1"/>
        <v>42748</v>
      </c>
      <c r="P6" s="96">
        <f t="shared" si="1"/>
        <v>42749</v>
      </c>
      <c r="Q6" s="96">
        <f t="shared" si="1"/>
        <v>42750</v>
      </c>
      <c r="R6" s="96">
        <f ca="1" t="shared" si="1"/>
        <v>42751</v>
      </c>
      <c r="S6" s="96">
        <f t="shared" si="1"/>
        <v>42752</v>
      </c>
      <c r="T6" s="96">
        <f t="shared" si="1"/>
        <v>42753</v>
      </c>
      <c r="U6" s="96">
        <f t="shared" si="1"/>
        <v>42754</v>
      </c>
      <c r="V6" s="96">
        <f t="shared" si="1"/>
        <v>42755</v>
      </c>
      <c r="W6" s="96">
        <f t="shared" si="1"/>
        <v>42756</v>
      </c>
      <c r="X6" s="96">
        <f t="shared" si="1"/>
        <v>42757</v>
      </c>
      <c r="Y6" s="96">
        <f t="shared" si="1"/>
        <v>42758</v>
      </c>
      <c r="Z6" s="96">
        <f t="shared" si="1"/>
        <v>42759</v>
      </c>
      <c r="AA6" s="96">
        <f t="shared" si="1"/>
        <v>42760</v>
      </c>
      <c r="AB6" s="96">
        <f t="shared" si="1"/>
        <v>42761</v>
      </c>
      <c r="AC6" s="96">
        <f ca="1" t="shared" si="1"/>
        <v>42762</v>
      </c>
      <c r="AD6" s="96">
        <f t="shared" si="1"/>
        <v>42763</v>
      </c>
      <c r="AE6" s="96">
        <f t="shared" si="1"/>
        <v>42764</v>
      </c>
      <c r="AF6" s="96">
        <f t="shared" si="1"/>
        <v>42765</v>
      </c>
      <c r="AG6" s="96">
        <f t="shared" si="1"/>
        <v>42766</v>
      </c>
      <c r="AH6" s="120" t="s">
        <v>36</v>
      </c>
      <c r="AI6" s="120" t="s">
        <v>36</v>
      </c>
      <c r="AJ6" s="120" t="s">
        <v>36</v>
      </c>
      <c r="AK6" s="120" t="s">
        <v>36</v>
      </c>
      <c r="AL6" s="120" t="s">
        <v>36</v>
      </c>
      <c r="AM6" s="120" t="s">
        <v>36</v>
      </c>
      <c r="AN6" s="120" t="s">
        <v>36</v>
      </c>
      <c r="AO6" s="120" t="s">
        <v>37</v>
      </c>
      <c r="AP6" s="120" t="s">
        <v>37</v>
      </c>
      <c r="AQ6" s="130" t="s">
        <v>37</v>
      </c>
      <c r="AR6" s="35"/>
      <c r="AS6" s="35"/>
      <c r="AT6" s="35"/>
      <c r="AU6" s="35"/>
      <c r="AV6" s="76"/>
      <c r="AW6" s="76"/>
      <c r="AX6" s="76"/>
      <c r="AY6" s="76"/>
      <c r="AZ6" s="76"/>
      <c r="BA6" s="76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5">
        <v>39955</v>
      </c>
    </row>
    <row r="7" ht="15" customHeight="1" spans="1:255">
      <c r="A7" s="97"/>
      <c r="B7" s="98" t="s">
        <v>38</v>
      </c>
      <c r="C7" s="99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 t="s">
        <v>24</v>
      </c>
      <c r="AF7" s="101" t="s">
        <v>24</v>
      </c>
      <c r="AG7" s="101" t="s">
        <v>24</v>
      </c>
      <c r="AH7" s="121">
        <f t="shared" ref="AH7:AH11" si="2">(COUNTIF(C7:AG7,"√")+COUNTIF(C8:AG8,"√"))*0.5</f>
        <v>0</v>
      </c>
      <c r="AI7" s="122">
        <f t="shared" ref="AI7:AI11" si="3">(COUNTIF(C8:AG8,"△")+COUNTIF(C7:AG7,"△"))*0.5</f>
        <v>0</v>
      </c>
      <c r="AJ7" s="122">
        <f t="shared" ref="AJ7:AJ11" si="4">(COUNTIF(C7:AG7,"▲")+COUNTIF(C8:AG8,"▲"))*0.5</f>
        <v>0</v>
      </c>
      <c r="AK7" s="123">
        <f t="shared" ref="AK7:AK11" si="5">(COUNTIF(C7:AG7,"●")+COUNTIF(C8:AG8,"●"))*0.5</f>
        <v>0</v>
      </c>
      <c r="AL7" s="122">
        <f t="shared" ref="AL7:AL11" si="6">(COUNTIF(C7:AG7,"○")+COUNTIF(C8:AG8,"○"))*0.5</f>
        <v>0</v>
      </c>
      <c r="AM7" s="122">
        <f t="shared" ref="AM7:AM11" si="7">(COUNTIF(C7:AG7,"☆")+COUNTIF(C8:AG8,"☆"))*0.5</f>
        <v>0</v>
      </c>
      <c r="AN7" s="122">
        <f t="shared" ref="AN7:AN11" si="8">(COUNTIF(C7:AG7,"×")+COUNTIF(C8:AG8,"×"))*0.5</f>
        <v>0</v>
      </c>
      <c r="AO7" s="122">
        <f t="shared" ref="AO7:AO11" si="9">(COUNTIF(C7:AG7,"※")+COUNTIF(C8:AG8,"※"))</f>
        <v>0</v>
      </c>
      <c r="AP7" s="122">
        <f t="shared" ref="AP7:AP11" si="10">(COUNTIF(C7:AG7,"◇")+COUNTIF(C8:AG8,"◇"))</f>
        <v>0</v>
      </c>
      <c r="AQ7" s="131">
        <f t="shared" ref="AQ7:AQ11" si="11">(COUNTIF(C7:AG7,"◆")+COUNTIF(C8:AG8,"◆"))</f>
        <v>0</v>
      </c>
      <c r="AR7" s="28"/>
      <c r="AS7" s="28"/>
      <c r="AT7" s="29"/>
      <c r="AU7" s="29"/>
      <c r="AV7" s="79"/>
      <c r="AW7" s="79"/>
      <c r="AX7" s="79"/>
      <c r="AY7" s="79"/>
      <c r="AZ7" s="79"/>
      <c r="BA7" s="79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5">
        <v>39986</v>
      </c>
    </row>
    <row r="8" ht="15" customHeight="1" spans="1:255">
      <c r="A8" s="102"/>
      <c r="B8" s="103" t="s">
        <v>39</v>
      </c>
      <c r="C8" s="104" t="s">
        <v>24</v>
      </c>
      <c r="D8" s="104" t="s">
        <v>24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 t="s">
        <v>24</v>
      </c>
      <c r="AF8" s="104" t="s">
        <v>24</v>
      </c>
      <c r="AG8" s="104" t="s">
        <v>24</v>
      </c>
      <c r="AH8" s="124"/>
      <c r="AI8" s="124"/>
      <c r="AJ8" s="124"/>
      <c r="AK8" s="121"/>
      <c r="AL8" s="124"/>
      <c r="AM8" s="124"/>
      <c r="AN8" s="124"/>
      <c r="AO8" s="124"/>
      <c r="AP8" s="124"/>
      <c r="AQ8" s="132"/>
      <c r="AR8" s="28"/>
      <c r="AS8" s="28"/>
      <c r="AT8" s="35"/>
      <c r="AU8" s="35"/>
      <c r="AV8" s="76"/>
      <c r="AW8" s="76"/>
      <c r="AX8" s="76"/>
      <c r="AY8" s="76"/>
      <c r="AZ8" s="76"/>
      <c r="BA8" s="76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5">
        <v>40016</v>
      </c>
    </row>
    <row r="9" ht="15" customHeight="1" spans="1:255">
      <c r="A9" s="105"/>
      <c r="B9" s="106" t="s">
        <v>38</v>
      </c>
      <c r="C9" s="107" t="s">
        <v>24</v>
      </c>
      <c r="D9" s="107" t="s">
        <v>24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 t="s">
        <v>24</v>
      </c>
      <c r="AF9" s="107" t="s">
        <v>24</v>
      </c>
      <c r="AG9" s="107" t="s">
        <v>24</v>
      </c>
      <c r="AH9" s="122">
        <f t="shared" si="2"/>
        <v>0</v>
      </c>
      <c r="AI9" s="122">
        <f t="shared" si="3"/>
        <v>0</v>
      </c>
      <c r="AJ9" s="122">
        <f t="shared" si="4"/>
        <v>0</v>
      </c>
      <c r="AK9" s="125">
        <f t="shared" si="5"/>
        <v>0</v>
      </c>
      <c r="AL9" s="122">
        <f t="shared" si="6"/>
        <v>0</v>
      </c>
      <c r="AM9" s="122">
        <f t="shared" si="7"/>
        <v>0</v>
      </c>
      <c r="AN9" s="122">
        <f t="shared" si="8"/>
        <v>0</v>
      </c>
      <c r="AO9" s="122">
        <f t="shared" si="9"/>
        <v>0</v>
      </c>
      <c r="AP9" s="122">
        <f t="shared" si="10"/>
        <v>0</v>
      </c>
      <c r="AQ9" s="131">
        <f t="shared" si="11"/>
        <v>0</v>
      </c>
      <c r="AR9" s="28"/>
      <c r="AS9" s="28"/>
      <c r="AT9" s="35"/>
      <c r="AU9" s="35"/>
      <c r="AV9" s="76"/>
      <c r="AW9" s="76"/>
      <c r="AX9" s="76"/>
      <c r="AY9" s="76"/>
      <c r="AZ9" s="76"/>
      <c r="BA9" s="76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6">
        <v>40047</v>
      </c>
    </row>
    <row r="10" ht="15" customHeight="1" spans="1:255">
      <c r="A10" s="102"/>
      <c r="B10" s="108" t="s">
        <v>39</v>
      </c>
      <c r="C10" s="109" t="s">
        <v>24</v>
      </c>
      <c r="D10" s="109" t="s">
        <v>24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 t="s">
        <v>24</v>
      </c>
      <c r="AF10" s="109" t="s">
        <v>24</v>
      </c>
      <c r="AG10" s="109" t="s">
        <v>24</v>
      </c>
      <c r="AH10" s="124"/>
      <c r="AI10" s="124"/>
      <c r="AJ10" s="124"/>
      <c r="AK10" s="121"/>
      <c r="AL10" s="124"/>
      <c r="AM10" s="124"/>
      <c r="AN10" s="124"/>
      <c r="AO10" s="124"/>
      <c r="AP10" s="124"/>
      <c r="AQ10" s="132"/>
      <c r="AR10" s="28"/>
      <c r="AS10" s="28"/>
      <c r="AT10" s="35"/>
      <c r="AU10" s="35"/>
      <c r="AV10" s="76"/>
      <c r="AW10" s="76"/>
      <c r="AX10" s="76"/>
      <c r="AY10" s="76"/>
      <c r="AZ10" s="76"/>
      <c r="BA10" s="76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5">
        <v>40078</v>
      </c>
    </row>
    <row r="11" ht="15" customHeight="1" spans="1:255">
      <c r="A11" s="105"/>
      <c r="B11" s="110" t="s">
        <v>38</v>
      </c>
      <c r="C11" s="111" t="s">
        <v>24</v>
      </c>
      <c r="D11" s="111" t="s">
        <v>24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 t="s">
        <v>24</v>
      </c>
      <c r="AF11" s="111" t="s">
        <v>24</v>
      </c>
      <c r="AG11" s="111" t="s">
        <v>24</v>
      </c>
      <c r="AH11" s="122">
        <f t="shared" si="2"/>
        <v>0</v>
      </c>
      <c r="AI11" s="122">
        <f t="shared" si="3"/>
        <v>0</v>
      </c>
      <c r="AJ11" s="122">
        <f t="shared" si="4"/>
        <v>0</v>
      </c>
      <c r="AK11" s="125">
        <f t="shared" si="5"/>
        <v>0</v>
      </c>
      <c r="AL11" s="122">
        <f t="shared" si="6"/>
        <v>0</v>
      </c>
      <c r="AM11" s="122">
        <f t="shared" si="7"/>
        <v>0</v>
      </c>
      <c r="AN11" s="122">
        <f t="shared" si="8"/>
        <v>0</v>
      </c>
      <c r="AO11" s="122">
        <f t="shared" si="9"/>
        <v>0</v>
      </c>
      <c r="AP11" s="122">
        <f t="shared" si="10"/>
        <v>0</v>
      </c>
      <c r="AQ11" s="131">
        <f t="shared" si="11"/>
        <v>0</v>
      </c>
      <c r="AR11" s="28"/>
      <c r="AS11" s="28"/>
      <c r="AT11" s="35"/>
      <c r="AU11" s="35"/>
      <c r="AV11" s="76"/>
      <c r="AW11" s="76"/>
      <c r="AX11" s="76"/>
      <c r="AY11" s="76"/>
      <c r="AZ11" s="76"/>
      <c r="BA11" s="76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5">
        <v>40108</v>
      </c>
    </row>
    <row r="12" ht="15" customHeight="1" spans="1:255">
      <c r="A12" s="102"/>
      <c r="B12" s="103" t="s">
        <v>39</v>
      </c>
      <c r="C12" s="104" t="s">
        <v>24</v>
      </c>
      <c r="D12" s="104" t="s">
        <v>24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 t="s">
        <v>24</v>
      </c>
      <c r="AF12" s="104" t="s">
        <v>24</v>
      </c>
      <c r="AG12" s="104" t="s">
        <v>24</v>
      </c>
      <c r="AH12" s="124"/>
      <c r="AI12" s="124"/>
      <c r="AJ12" s="124"/>
      <c r="AK12" s="121"/>
      <c r="AL12" s="124"/>
      <c r="AM12" s="124"/>
      <c r="AN12" s="124"/>
      <c r="AO12" s="124"/>
      <c r="AP12" s="124"/>
      <c r="AQ12" s="132"/>
      <c r="AR12" s="28"/>
      <c r="AS12" s="81"/>
      <c r="AT12" s="35"/>
      <c r="AU12" s="35"/>
      <c r="AV12" s="76"/>
      <c r="AW12" s="76"/>
      <c r="AX12" s="76"/>
      <c r="AY12" s="76"/>
      <c r="AZ12" s="76"/>
      <c r="BA12" s="76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7" t="s">
        <v>24</v>
      </c>
    </row>
    <row r="13" ht="15" customHeight="1" spans="1:255">
      <c r="A13" s="105"/>
      <c r="B13" s="106" t="s">
        <v>38</v>
      </c>
      <c r="C13" s="107" t="s">
        <v>24</v>
      </c>
      <c r="D13" s="107" t="s">
        <v>24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 t="s">
        <v>24</v>
      </c>
      <c r="AF13" s="107" t="s">
        <v>24</v>
      </c>
      <c r="AG13" s="107" t="s">
        <v>24</v>
      </c>
      <c r="AH13" s="122">
        <f t="shared" ref="AH13:AH17" si="12">(COUNTIF(C13:AG13,"√")+COUNTIF(C14:AG14,"√"))*0.5</f>
        <v>0</v>
      </c>
      <c r="AI13" s="122">
        <f t="shared" ref="AI13:AI17" si="13">(COUNTIF(C14:AG14,"△")+COUNTIF(C13:AG13,"△"))*0.5</f>
        <v>0</v>
      </c>
      <c r="AJ13" s="122">
        <f t="shared" ref="AJ13:AJ17" si="14">(COUNTIF(C13:AG13,"▲")+COUNTIF(C14:AG14,"▲"))*0.5</f>
        <v>0</v>
      </c>
      <c r="AK13" s="125">
        <f t="shared" ref="AK13:AK17" si="15">(COUNTIF(C13:AG13,"●")+COUNTIF(C14:AG14,"●"))*0.5</f>
        <v>0</v>
      </c>
      <c r="AL13" s="122">
        <f t="shared" ref="AL13:AL17" si="16">(COUNTIF(C13:AG13,"○")+COUNTIF(C14:AG14,"○"))*0.5</f>
        <v>0</v>
      </c>
      <c r="AM13" s="122">
        <f t="shared" ref="AM13:AM17" si="17">(COUNTIF(C13:AG13,"☆")+COUNTIF(C14:AG14,"☆"))*0.5</f>
        <v>0</v>
      </c>
      <c r="AN13" s="122">
        <f t="shared" ref="AN13:AN17" si="18">(COUNTIF(C13:AG13,"×")+COUNTIF(C14:AG14,"×"))*0.5</f>
        <v>0</v>
      </c>
      <c r="AO13" s="122">
        <f t="shared" ref="AO13:AO17" si="19">(COUNTIF(C13:AG13,"※")+COUNTIF(C14:AG14,"※"))</f>
        <v>0</v>
      </c>
      <c r="AP13" s="122">
        <f t="shared" ref="AP13:AP17" si="20">(COUNTIF(C13:AG13,"◇")+COUNTIF(C14:AG14,"◇"))</f>
        <v>0</v>
      </c>
      <c r="AQ13" s="131">
        <f t="shared" ref="AQ13:AQ17" si="21">(COUNTIF(C13:AG13,"◆")+COUNTIF(C14:AG14,"◆"))</f>
        <v>0</v>
      </c>
      <c r="AR13" s="28"/>
      <c r="AS13" s="28"/>
      <c r="AT13" s="35"/>
      <c r="AU13" s="35"/>
      <c r="AV13" s="76"/>
      <c r="AW13" s="76"/>
      <c r="AX13" s="76"/>
      <c r="AY13" s="76"/>
      <c r="AZ13" s="76"/>
      <c r="BA13" s="76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8">
        <v>2009</v>
      </c>
    </row>
    <row r="14" ht="15" customHeight="1" spans="1:255">
      <c r="A14" s="102"/>
      <c r="B14" s="108" t="s">
        <v>39</v>
      </c>
      <c r="C14" s="109" t="s">
        <v>24</v>
      </c>
      <c r="D14" s="109" t="s">
        <v>24</v>
      </c>
      <c r="E14" s="109" t="s">
        <v>24</v>
      </c>
      <c r="F14" s="109" t="s">
        <v>24</v>
      </c>
      <c r="G14" s="109" t="s">
        <v>24</v>
      </c>
      <c r="H14" s="109" t="s">
        <v>24</v>
      </c>
      <c r="I14" s="109" t="s">
        <v>24</v>
      </c>
      <c r="J14" s="109" t="s">
        <v>24</v>
      </c>
      <c r="K14" s="109" t="s">
        <v>24</v>
      </c>
      <c r="L14" s="109" t="s">
        <v>24</v>
      </c>
      <c r="M14" s="109" t="s">
        <v>24</v>
      </c>
      <c r="N14" s="109" t="s">
        <v>24</v>
      </c>
      <c r="O14" s="109" t="s">
        <v>24</v>
      </c>
      <c r="P14" s="109" t="s">
        <v>24</v>
      </c>
      <c r="Q14" s="109" t="s">
        <v>24</v>
      </c>
      <c r="R14" s="109" t="s">
        <v>24</v>
      </c>
      <c r="S14" s="109" t="s">
        <v>24</v>
      </c>
      <c r="T14" s="109" t="s">
        <v>24</v>
      </c>
      <c r="U14" s="109" t="s">
        <v>24</v>
      </c>
      <c r="V14" s="109" t="s">
        <v>24</v>
      </c>
      <c r="W14" s="109" t="s">
        <v>24</v>
      </c>
      <c r="X14" s="109" t="s">
        <v>24</v>
      </c>
      <c r="Y14" s="109" t="s">
        <v>24</v>
      </c>
      <c r="Z14" s="109" t="s">
        <v>24</v>
      </c>
      <c r="AA14" s="109" t="s">
        <v>24</v>
      </c>
      <c r="AB14" s="109" t="s">
        <v>24</v>
      </c>
      <c r="AC14" s="109" t="s">
        <v>24</v>
      </c>
      <c r="AD14" s="109" t="s">
        <v>24</v>
      </c>
      <c r="AE14" s="109" t="s">
        <v>24</v>
      </c>
      <c r="AF14" s="109" t="s">
        <v>24</v>
      </c>
      <c r="AG14" s="109" t="s">
        <v>24</v>
      </c>
      <c r="AH14" s="124"/>
      <c r="AI14" s="124"/>
      <c r="AJ14" s="124"/>
      <c r="AK14" s="121"/>
      <c r="AL14" s="124"/>
      <c r="AM14" s="124"/>
      <c r="AN14" s="124"/>
      <c r="AO14" s="124"/>
      <c r="AP14" s="124"/>
      <c r="AQ14" s="132"/>
      <c r="AR14" s="28"/>
      <c r="AS14" s="28"/>
      <c r="AT14" s="35"/>
      <c r="AU14" s="35"/>
      <c r="AV14" s="76"/>
      <c r="AW14" s="76"/>
      <c r="AX14" s="76"/>
      <c r="AY14" s="76"/>
      <c r="AZ14" s="76"/>
      <c r="BA14" s="76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8">
        <v>6</v>
      </c>
    </row>
    <row r="15" ht="15" customHeight="1" spans="1:255">
      <c r="A15" s="105"/>
      <c r="B15" s="110" t="s">
        <v>38</v>
      </c>
      <c r="C15" s="111" t="s">
        <v>24</v>
      </c>
      <c r="D15" s="111" t="s">
        <v>24</v>
      </c>
      <c r="E15" s="111" t="s">
        <v>24</v>
      </c>
      <c r="F15" s="111" t="s">
        <v>24</v>
      </c>
      <c r="G15" s="111" t="s">
        <v>24</v>
      </c>
      <c r="H15" s="111" t="s">
        <v>24</v>
      </c>
      <c r="I15" s="111" t="s">
        <v>24</v>
      </c>
      <c r="J15" s="111" t="s">
        <v>24</v>
      </c>
      <c r="K15" s="111" t="s">
        <v>24</v>
      </c>
      <c r="L15" s="111" t="s">
        <v>24</v>
      </c>
      <c r="M15" s="111" t="s">
        <v>24</v>
      </c>
      <c r="N15" s="111" t="s">
        <v>24</v>
      </c>
      <c r="O15" s="111" t="s">
        <v>24</v>
      </c>
      <c r="P15" s="111" t="s">
        <v>24</v>
      </c>
      <c r="Q15" s="111" t="s">
        <v>24</v>
      </c>
      <c r="R15" s="111" t="s">
        <v>24</v>
      </c>
      <c r="S15" s="111" t="s">
        <v>24</v>
      </c>
      <c r="T15" s="111" t="s">
        <v>24</v>
      </c>
      <c r="U15" s="111" t="s">
        <v>24</v>
      </c>
      <c r="V15" s="111" t="s">
        <v>24</v>
      </c>
      <c r="W15" s="111" t="s">
        <v>24</v>
      </c>
      <c r="X15" s="111" t="s">
        <v>24</v>
      </c>
      <c r="Y15" s="111" t="s">
        <v>24</v>
      </c>
      <c r="Z15" s="111" t="s">
        <v>24</v>
      </c>
      <c r="AA15" s="111" t="s">
        <v>24</v>
      </c>
      <c r="AB15" s="111" t="s">
        <v>24</v>
      </c>
      <c r="AC15" s="111" t="s">
        <v>24</v>
      </c>
      <c r="AD15" s="111" t="s">
        <v>24</v>
      </c>
      <c r="AE15" s="111" t="s">
        <v>24</v>
      </c>
      <c r="AF15" s="111" t="s">
        <v>24</v>
      </c>
      <c r="AG15" s="111" t="s">
        <v>24</v>
      </c>
      <c r="AH15" s="122">
        <f t="shared" si="12"/>
        <v>0</v>
      </c>
      <c r="AI15" s="122">
        <f t="shared" si="13"/>
        <v>0</v>
      </c>
      <c r="AJ15" s="122">
        <f t="shared" si="14"/>
        <v>0</v>
      </c>
      <c r="AK15" s="125">
        <f t="shared" si="15"/>
        <v>0</v>
      </c>
      <c r="AL15" s="122">
        <f t="shared" si="16"/>
        <v>0</v>
      </c>
      <c r="AM15" s="122">
        <f t="shared" si="17"/>
        <v>0</v>
      </c>
      <c r="AN15" s="122">
        <f t="shared" si="18"/>
        <v>0</v>
      </c>
      <c r="AO15" s="122">
        <f t="shared" si="19"/>
        <v>0</v>
      </c>
      <c r="AP15" s="122">
        <f t="shared" si="20"/>
        <v>0</v>
      </c>
      <c r="AQ15" s="131">
        <f t="shared" si="21"/>
        <v>0</v>
      </c>
      <c r="AR15" s="81"/>
      <c r="AS15" s="28"/>
      <c r="AT15" s="35"/>
      <c r="AU15" s="35"/>
      <c r="AV15" s="76"/>
      <c r="AW15" s="76"/>
      <c r="AX15" s="76"/>
      <c r="AY15" s="76"/>
      <c r="AZ15" s="76"/>
      <c r="BA15" s="76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</row>
    <row r="16" ht="15" customHeight="1" spans="1:255">
      <c r="A16" s="102"/>
      <c r="B16" s="103" t="s">
        <v>39</v>
      </c>
      <c r="C16" s="104" t="s">
        <v>24</v>
      </c>
      <c r="D16" s="104" t="s">
        <v>24</v>
      </c>
      <c r="E16" s="104" t="s">
        <v>24</v>
      </c>
      <c r="F16" s="104" t="s">
        <v>24</v>
      </c>
      <c r="G16" s="104" t="s">
        <v>24</v>
      </c>
      <c r="H16" s="104" t="s">
        <v>24</v>
      </c>
      <c r="I16" s="104" t="s">
        <v>24</v>
      </c>
      <c r="J16" s="104" t="s">
        <v>24</v>
      </c>
      <c r="K16" s="104" t="s">
        <v>24</v>
      </c>
      <c r="L16" s="104" t="s">
        <v>24</v>
      </c>
      <c r="M16" s="104" t="s">
        <v>24</v>
      </c>
      <c r="N16" s="104" t="s">
        <v>24</v>
      </c>
      <c r="O16" s="104" t="s">
        <v>24</v>
      </c>
      <c r="P16" s="104" t="s">
        <v>24</v>
      </c>
      <c r="Q16" s="104" t="s">
        <v>24</v>
      </c>
      <c r="R16" s="104" t="s">
        <v>24</v>
      </c>
      <c r="S16" s="104" t="s">
        <v>24</v>
      </c>
      <c r="T16" s="104" t="s">
        <v>24</v>
      </c>
      <c r="U16" s="104" t="s">
        <v>24</v>
      </c>
      <c r="V16" s="104" t="s">
        <v>24</v>
      </c>
      <c r="W16" s="104" t="s">
        <v>24</v>
      </c>
      <c r="X16" s="104" t="s">
        <v>24</v>
      </c>
      <c r="Y16" s="104" t="s">
        <v>24</v>
      </c>
      <c r="Z16" s="104" t="s">
        <v>24</v>
      </c>
      <c r="AA16" s="104" t="s">
        <v>24</v>
      </c>
      <c r="AB16" s="104" t="s">
        <v>24</v>
      </c>
      <c r="AC16" s="104" t="s">
        <v>24</v>
      </c>
      <c r="AD16" s="104" t="s">
        <v>24</v>
      </c>
      <c r="AE16" s="104" t="s">
        <v>24</v>
      </c>
      <c r="AF16" s="104" t="s">
        <v>24</v>
      </c>
      <c r="AG16" s="104" t="s">
        <v>24</v>
      </c>
      <c r="AH16" s="124"/>
      <c r="AI16" s="124"/>
      <c r="AJ16" s="124"/>
      <c r="AK16" s="121"/>
      <c r="AL16" s="124"/>
      <c r="AM16" s="124"/>
      <c r="AN16" s="124"/>
      <c r="AO16" s="124"/>
      <c r="AP16" s="124"/>
      <c r="AQ16" s="132"/>
      <c r="AR16" s="35"/>
      <c r="AS16" s="35"/>
      <c r="AT16" s="35"/>
      <c r="AU16" s="35"/>
      <c r="AV16" s="76"/>
      <c r="AW16" s="76"/>
      <c r="AX16" s="76"/>
      <c r="AY16" s="76"/>
      <c r="AZ16" s="76"/>
      <c r="BA16" s="76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</row>
    <row r="17" ht="15" customHeight="1" spans="1:255">
      <c r="A17" s="105"/>
      <c r="B17" s="106" t="s">
        <v>38</v>
      </c>
      <c r="C17" s="107" t="s">
        <v>24</v>
      </c>
      <c r="D17" s="107" t="s">
        <v>24</v>
      </c>
      <c r="E17" s="107" t="s">
        <v>24</v>
      </c>
      <c r="F17" s="107" t="s">
        <v>24</v>
      </c>
      <c r="G17" s="107" t="s">
        <v>24</v>
      </c>
      <c r="H17" s="107" t="s">
        <v>24</v>
      </c>
      <c r="I17" s="107" t="s">
        <v>24</v>
      </c>
      <c r="J17" s="107" t="s">
        <v>24</v>
      </c>
      <c r="K17" s="107" t="s">
        <v>24</v>
      </c>
      <c r="L17" s="107" t="s">
        <v>24</v>
      </c>
      <c r="M17" s="107" t="s">
        <v>24</v>
      </c>
      <c r="N17" s="107" t="s">
        <v>24</v>
      </c>
      <c r="O17" s="107" t="s">
        <v>24</v>
      </c>
      <c r="P17" s="107" t="s">
        <v>24</v>
      </c>
      <c r="Q17" s="107" t="s">
        <v>24</v>
      </c>
      <c r="R17" s="107" t="s">
        <v>24</v>
      </c>
      <c r="S17" s="107" t="s">
        <v>24</v>
      </c>
      <c r="T17" s="107" t="s">
        <v>24</v>
      </c>
      <c r="U17" s="107" t="s">
        <v>24</v>
      </c>
      <c r="V17" s="107" t="s">
        <v>24</v>
      </c>
      <c r="W17" s="107" t="s">
        <v>24</v>
      </c>
      <c r="X17" s="107" t="s">
        <v>24</v>
      </c>
      <c r="Y17" s="107" t="s">
        <v>24</v>
      </c>
      <c r="Z17" s="107" t="s">
        <v>24</v>
      </c>
      <c r="AA17" s="107" t="s">
        <v>24</v>
      </c>
      <c r="AB17" s="107" t="s">
        <v>24</v>
      </c>
      <c r="AC17" s="107" t="s">
        <v>24</v>
      </c>
      <c r="AD17" s="107" t="s">
        <v>24</v>
      </c>
      <c r="AE17" s="107" t="s">
        <v>24</v>
      </c>
      <c r="AF17" s="107" t="s">
        <v>24</v>
      </c>
      <c r="AG17" s="107" t="s">
        <v>24</v>
      </c>
      <c r="AH17" s="122">
        <f t="shared" si="12"/>
        <v>0</v>
      </c>
      <c r="AI17" s="122">
        <f t="shared" si="13"/>
        <v>0</v>
      </c>
      <c r="AJ17" s="122">
        <f t="shared" si="14"/>
        <v>0</v>
      </c>
      <c r="AK17" s="125">
        <f t="shared" si="15"/>
        <v>0</v>
      </c>
      <c r="AL17" s="122">
        <f t="shared" si="16"/>
        <v>0</v>
      </c>
      <c r="AM17" s="122">
        <f t="shared" si="17"/>
        <v>0</v>
      </c>
      <c r="AN17" s="122">
        <f t="shared" si="18"/>
        <v>0</v>
      </c>
      <c r="AO17" s="122">
        <f t="shared" si="19"/>
        <v>0</v>
      </c>
      <c r="AP17" s="122">
        <f t="shared" si="20"/>
        <v>0</v>
      </c>
      <c r="AQ17" s="131">
        <f t="shared" si="21"/>
        <v>0</v>
      </c>
      <c r="AR17" s="35"/>
      <c r="AS17" s="35"/>
      <c r="AT17" s="35"/>
      <c r="AU17" s="35"/>
      <c r="AV17" s="76"/>
      <c r="AW17" s="76"/>
      <c r="AX17" s="76"/>
      <c r="AY17" s="76"/>
      <c r="AZ17" s="76"/>
      <c r="BA17" s="76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</row>
    <row r="18" ht="15" customHeight="1" spans="1:255">
      <c r="A18" s="102"/>
      <c r="B18" s="108" t="s">
        <v>39</v>
      </c>
      <c r="C18" s="109" t="s">
        <v>24</v>
      </c>
      <c r="D18" s="109" t="s">
        <v>24</v>
      </c>
      <c r="E18" s="109" t="s">
        <v>24</v>
      </c>
      <c r="F18" s="109" t="s">
        <v>24</v>
      </c>
      <c r="G18" s="109" t="s">
        <v>24</v>
      </c>
      <c r="H18" s="109" t="s">
        <v>24</v>
      </c>
      <c r="I18" s="109" t="s">
        <v>24</v>
      </c>
      <c r="J18" s="109" t="s">
        <v>24</v>
      </c>
      <c r="K18" s="109" t="s">
        <v>24</v>
      </c>
      <c r="L18" s="109" t="s">
        <v>24</v>
      </c>
      <c r="M18" s="109" t="s">
        <v>24</v>
      </c>
      <c r="N18" s="109" t="s">
        <v>24</v>
      </c>
      <c r="O18" s="109" t="s">
        <v>24</v>
      </c>
      <c r="P18" s="109" t="s">
        <v>24</v>
      </c>
      <c r="Q18" s="109" t="s">
        <v>24</v>
      </c>
      <c r="R18" s="109" t="s">
        <v>24</v>
      </c>
      <c r="S18" s="109" t="s">
        <v>24</v>
      </c>
      <c r="T18" s="109" t="s">
        <v>24</v>
      </c>
      <c r="U18" s="109" t="s">
        <v>24</v>
      </c>
      <c r="V18" s="109" t="s">
        <v>24</v>
      </c>
      <c r="W18" s="109" t="s">
        <v>24</v>
      </c>
      <c r="X18" s="109" t="s">
        <v>24</v>
      </c>
      <c r="Y18" s="109" t="s">
        <v>24</v>
      </c>
      <c r="Z18" s="109" t="s">
        <v>24</v>
      </c>
      <c r="AA18" s="109" t="s">
        <v>24</v>
      </c>
      <c r="AB18" s="109" t="s">
        <v>24</v>
      </c>
      <c r="AC18" s="109" t="s">
        <v>24</v>
      </c>
      <c r="AD18" s="109" t="s">
        <v>24</v>
      </c>
      <c r="AE18" s="109" t="s">
        <v>24</v>
      </c>
      <c r="AF18" s="109" t="s">
        <v>24</v>
      </c>
      <c r="AG18" s="109" t="s">
        <v>24</v>
      </c>
      <c r="AH18" s="124"/>
      <c r="AI18" s="124"/>
      <c r="AJ18" s="124"/>
      <c r="AK18" s="121"/>
      <c r="AL18" s="124"/>
      <c r="AM18" s="124"/>
      <c r="AN18" s="124"/>
      <c r="AO18" s="124"/>
      <c r="AP18" s="124"/>
      <c r="AQ18" s="132"/>
      <c r="AR18" s="35"/>
      <c r="AS18" s="35"/>
      <c r="AT18" s="35"/>
      <c r="AU18" s="35"/>
      <c r="AV18" s="76"/>
      <c r="AW18" s="76"/>
      <c r="AX18" s="76"/>
      <c r="AY18" s="76"/>
      <c r="AZ18" s="76"/>
      <c r="BA18" s="76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</row>
    <row r="19" ht="15" customHeight="1" spans="1:255">
      <c r="A19" s="105"/>
      <c r="B19" s="110" t="s">
        <v>38</v>
      </c>
      <c r="C19" s="111" t="s">
        <v>24</v>
      </c>
      <c r="D19" s="111" t="s">
        <v>24</v>
      </c>
      <c r="E19" s="111" t="s">
        <v>24</v>
      </c>
      <c r="F19" s="111" t="s">
        <v>24</v>
      </c>
      <c r="G19" s="111" t="s">
        <v>24</v>
      </c>
      <c r="H19" s="111" t="s">
        <v>24</v>
      </c>
      <c r="I19" s="111" t="s">
        <v>24</v>
      </c>
      <c r="J19" s="111" t="s">
        <v>24</v>
      </c>
      <c r="K19" s="111" t="s">
        <v>24</v>
      </c>
      <c r="L19" s="111" t="s">
        <v>24</v>
      </c>
      <c r="M19" s="111" t="s">
        <v>24</v>
      </c>
      <c r="N19" s="111" t="s">
        <v>24</v>
      </c>
      <c r="O19" s="111" t="s">
        <v>24</v>
      </c>
      <c r="P19" s="111" t="s">
        <v>24</v>
      </c>
      <c r="Q19" s="111" t="s">
        <v>24</v>
      </c>
      <c r="R19" s="111" t="s">
        <v>24</v>
      </c>
      <c r="S19" s="111" t="s">
        <v>24</v>
      </c>
      <c r="T19" s="111" t="s">
        <v>24</v>
      </c>
      <c r="U19" s="111" t="s">
        <v>24</v>
      </c>
      <c r="V19" s="111" t="s">
        <v>24</v>
      </c>
      <c r="W19" s="111" t="s">
        <v>24</v>
      </c>
      <c r="X19" s="111" t="s">
        <v>24</v>
      </c>
      <c r="Y19" s="111" t="s">
        <v>24</v>
      </c>
      <c r="Z19" s="111" t="s">
        <v>24</v>
      </c>
      <c r="AA19" s="111" t="s">
        <v>24</v>
      </c>
      <c r="AB19" s="111" t="s">
        <v>24</v>
      </c>
      <c r="AC19" s="111" t="s">
        <v>24</v>
      </c>
      <c r="AD19" s="111" t="s">
        <v>24</v>
      </c>
      <c r="AE19" s="111" t="s">
        <v>24</v>
      </c>
      <c r="AF19" s="111" t="s">
        <v>24</v>
      </c>
      <c r="AG19" s="111" t="s">
        <v>24</v>
      </c>
      <c r="AH19" s="122">
        <f t="shared" ref="AH19:AH23" si="22">(COUNTIF(C19:AG19,"√")+COUNTIF(C20:AG20,"√"))*0.5</f>
        <v>0</v>
      </c>
      <c r="AI19" s="122">
        <f t="shared" ref="AI19:AI23" si="23">(COUNTIF(C20:AG20,"△")+COUNTIF(C19:AG19,"△"))*0.5</f>
        <v>0</v>
      </c>
      <c r="AJ19" s="122">
        <f t="shared" ref="AJ19:AJ23" si="24">(COUNTIF(C19:AG19,"▲")+COUNTIF(C20:AG20,"▲"))*0.5</f>
        <v>0</v>
      </c>
      <c r="AK19" s="125">
        <f t="shared" ref="AK19:AK23" si="25">(COUNTIF(C19:AG19,"●")+COUNTIF(C20:AG20,"●"))*0.5</f>
        <v>0</v>
      </c>
      <c r="AL19" s="122">
        <f t="shared" ref="AL19:AL23" si="26">(COUNTIF(C19:AG19,"○")+COUNTIF(C20:AG20,"○"))*0.5</f>
        <v>0</v>
      </c>
      <c r="AM19" s="122">
        <f t="shared" ref="AM19:AM23" si="27">(COUNTIF(C19:AG19,"☆")+COUNTIF(C20:AG20,"☆"))*0.5</f>
        <v>0</v>
      </c>
      <c r="AN19" s="122">
        <f t="shared" ref="AN19:AN23" si="28">(COUNTIF(C19:AG19,"×")+COUNTIF(C20:AG20,"×"))*0.5</f>
        <v>0</v>
      </c>
      <c r="AO19" s="122">
        <f t="shared" ref="AO19:AO23" si="29">(COUNTIF(C19:AG19,"※")+COUNTIF(C20:AG20,"※"))</f>
        <v>0</v>
      </c>
      <c r="AP19" s="122">
        <f t="shared" ref="AP19:AP23" si="30">(COUNTIF(C19:AG19,"◇")+COUNTIF(C20:AG20,"◇"))</f>
        <v>0</v>
      </c>
      <c r="AQ19" s="131">
        <f t="shared" ref="AQ19:AQ23" si="31">(COUNTIF(C19:AG19,"◆")+COUNTIF(C20:AG20,"◆"))</f>
        <v>0</v>
      </c>
      <c r="AR19" s="35"/>
      <c r="AS19" s="35"/>
      <c r="AT19" s="35"/>
      <c r="AU19" s="35"/>
      <c r="AV19" s="76"/>
      <c r="AW19" s="76"/>
      <c r="AX19" s="76"/>
      <c r="AY19" s="76"/>
      <c r="AZ19" s="76"/>
      <c r="BA19" s="76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</row>
    <row r="20" ht="15" customHeight="1" spans="1:255">
      <c r="A20" s="102"/>
      <c r="B20" s="103" t="s">
        <v>39</v>
      </c>
      <c r="C20" s="104" t="s">
        <v>24</v>
      </c>
      <c r="D20" s="104" t="s">
        <v>24</v>
      </c>
      <c r="E20" s="104" t="s">
        <v>24</v>
      </c>
      <c r="F20" s="104" t="s">
        <v>24</v>
      </c>
      <c r="G20" s="104" t="s">
        <v>24</v>
      </c>
      <c r="H20" s="104" t="s">
        <v>24</v>
      </c>
      <c r="I20" s="104" t="s">
        <v>24</v>
      </c>
      <c r="J20" s="104" t="s">
        <v>24</v>
      </c>
      <c r="K20" s="104" t="s">
        <v>24</v>
      </c>
      <c r="L20" s="104" t="s">
        <v>24</v>
      </c>
      <c r="M20" s="104" t="s">
        <v>24</v>
      </c>
      <c r="N20" s="104" t="s">
        <v>24</v>
      </c>
      <c r="O20" s="104" t="s">
        <v>24</v>
      </c>
      <c r="P20" s="104" t="s">
        <v>24</v>
      </c>
      <c r="Q20" s="104" t="s">
        <v>24</v>
      </c>
      <c r="R20" s="104" t="s">
        <v>24</v>
      </c>
      <c r="S20" s="104" t="s">
        <v>24</v>
      </c>
      <c r="T20" s="104" t="s">
        <v>24</v>
      </c>
      <c r="U20" s="104" t="s">
        <v>24</v>
      </c>
      <c r="V20" s="104" t="s">
        <v>24</v>
      </c>
      <c r="W20" s="104" t="s">
        <v>24</v>
      </c>
      <c r="X20" s="104" t="s">
        <v>24</v>
      </c>
      <c r="Y20" s="104" t="s">
        <v>24</v>
      </c>
      <c r="Z20" s="104" t="s">
        <v>24</v>
      </c>
      <c r="AA20" s="104" t="s">
        <v>24</v>
      </c>
      <c r="AB20" s="104" t="s">
        <v>24</v>
      </c>
      <c r="AC20" s="104" t="s">
        <v>24</v>
      </c>
      <c r="AD20" s="104" t="s">
        <v>24</v>
      </c>
      <c r="AE20" s="104" t="s">
        <v>24</v>
      </c>
      <c r="AF20" s="104" t="s">
        <v>24</v>
      </c>
      <c r="AG20" s="104" t="s">
        <v>24</v>
      </c>
      <c r="AH20" s="124"/>
      <c r="AI20" s="124"/>
      <c r="AJ20" s="124"/>
      <c r="AK20" s="121"/>
      <c r="AL20" s="124"/>
      <c r="AM20" s="124"/>
      <c r="AN20" s="124"/>
      <c r="AO20" s="124"/>
      <c r="AP20" s="124"/>
      <c r="AQ20" s="132"/>
      <c r="AR20" s="35"/>
      <c r="AS20" s="35"/>
      <c r="AT20" s="35"/>
      <c r="AU20" s="35"/>
      <c r="AV20" s="76"/>
      <c r="AW20" s="76"/>
      <c r="AX20" s="76"/>
      <c r="AY20" s="76"/>
      <c r="AZ20" s="76"/>
      <c r="BA20" s="76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</row>
    <row r="21" ht="15" customHeight="1" spans="1:255">
      <c r="A21" s="105"/>
      <c r="B21" s="106" t="s">
        <v>38</v>
      </c>
      <c r="C21" s="107" t="s">
        <v>24</v>
      </c>
      <c r="D21" s="107" t="s">
        <v>24</v>
      </c>
      <c r="E21" s="107" t="s">
        <v>24</v>
      </c>
      <c r="F21" s="107" t="s">
        <v>24</v>
      </c>
      <c r="G21" s="107" t="s">
        <v>24</v>
      </c>
      <c r="H21" s="107" t="s">
        <v>24</v>
      </c>
      <c r="I21" s="107" t="s">
        <v>24</v>
      </c>
      <c r="J21" s="107" t="s">
        <v>24</v>
      </c>
      <c r="K21" s="107" t="s">
        <v>24</v>
      </c>
      <c r="L21" s="107" t="s">
        <v>24</v>
      </c>
      <c r="M21" s="107" t="s">
        <v>24</v>
      </c>
      <c r="N21" s="107" t="s">
        <v>24</v>
      </c>
      <c r="O21" s="107" t="s">
        <v>24</v>
      </c>
      <c r="P21" s="107" t="s">
        <v>24</v>
      </c>
      <c r="Q21" s="107" t="s">
        <v>24</v>
      </c>
      <c r="R21" s="107" t="s">
        <v>24</v>
      </c>
      <c r="S21" s="107" t="s">
        <v>24</v>
      </c>
      <c r="T21" s="107" t="s">
        <v>24</v>
      </c>
      <c r="U21" s="107" t="s">
        <v>24</v>
      </c>
      <c r="V21" s="107" t="s">
        <v>24</v>
      </c>
      <c r="W21" s="107" t="s">
        <v>24</v>
      </c>
      <c r="X21" s="107" t="s">
        <v>24</v>
      </c>
      <c r="Y21" s="107" t="s">
        <v>24</v>
      </c>
      <c r="Z21" s="107" t="s">
        <v>24</v>
      </c>
      <c r="AA21" s="107" t="s">
        <v>24</v>
      </c>
      <c r="AB21" s="107" t="s">
        <v>24</v>
      </c>
      <c r="AC21" s="107" t="s">
        <v>24</v>
      </c>
      <c r="AD21" s="107" t="s">
        <v>24</v>
      </c>
      <c r="AE21" s="107" t="s">
        <v>24</v>
      </c>
      <c r="AF21" s="107" t="s">
        <v>24</v>
      </c>
      <c r="AG21" s="107" t="s">
        <v>24</v>
      </c>
      <c r="AH21" s="122">
        <f t="shared" si="22"/>
        <v>0</v>
      </c>
      <c r="AI21" s="122">
        <f t="shared" si="23"/>
        <v>0</v>
      </c>
      <c r="AJ21" s="122">
        <f t="shared" si="24"/>
        <v>0</v>
      </c>
      <c r="AK21" s="125">
        <f t="shared" si="25"/>
        <v>0</v>
      </c>
      <c r="AL21" s="122">
        <f t="shared" si="26"/>
        <v>0</v>
      </c>
      <c r="AM21" s="122">
        <f t="shared" si="27"/>
        <v>0</v>
      </c>
      <c r="AN21" s="122">
        <f t="shared" si="28"/>
        <v>0</v>
      </c>
      <c r="AO21" s="122">
        <f t="shared" si="29"/>
        <v>0</v>
      </c>
      <c r="AP21" s="122">
        <f t="shared" si="30"/>
        <v>0</v>
      </c>
      <c r="AQ21" s="131">
        <f t="shared" si="31"/>
        <v>0</v>
      </c>
      <c r="AR21" s="35"/>
      <c r="AS21" s="35"/>
      <c r="AT21" s="35"/>
      <c r="AU21" s="35"/>
      <c r="AV21" s="76"/>
      <c r="AW21" s="76"/>
      <c r="AX21" s="76"/>
      <c r="AY21" s="76"/>
      <c r="AZ21" s="76"/>
      <c r="BA21" s="76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</row>
    <row r="22" ht="15" customHeight="1" spans="1:255">
      <c r="A22" s="102"/>
      <c r="B22" s="108" t="s">
        <v>39</v>
      </c>
      <c r="C22" s="109" t="s">
        <v>24</v>
      </c>
      <c r="D22" s="109" t="s">
        <v>24</v>
      </c>
      <c r="E22" s="109" t="s">
        <v>24</v>
      </c>
      <c r="F22" s="109" t="s">
        <v>24</v>
      </c>
      <c r="G22" s="109" t="s">
        <v>24</v>
      </c>
      <c r="H22" s="109" t="s">
        <v>24</v>
      </c>
      <c r="I22" s="109" t="s">
        <v>24</v>
      </c>
      <c r="J22" s="109" t="s">
        <v>24</v>
      </c>
      <c r="K22" s="109" t="s">
        <v>24</v>
      </c>
      <c r="L22" s="109" t="s">
        <v>24</v>
      </c>
      <c r="M22" s="109" t="s">
        <v>24</v>
      </c>
      <c r="N22" s="109" t="s">
        <v>24</v>
      </c>
      <c r="O22" s="109" t="s">
        <v>24</v>
      </c>
      <c r="P22" s="109" t="s">
        <v>24</v>
      </c>
      <c r="Q22" s="109" t="s">
        <v>24</v>
      </c>
      <c r="R22" s="109" t="s">
        <v>24</v>
      </c>
      <c r="S22" s="109" t="s">
        <v>24</v>
      </c>
      <c r="T22" s="109" t="s">
        <v>24</v>
      </c>
      <c r="U22" s="109" t="s">
        <v>24</v>
      </c>
      <c r="V22" s="109" t="s">
        <v>24</v>
      </c>
      <c r="W22" s="109" t="s">
        <v>24</v>
      </c>
      <c r="X22" s="109" t="s">
        <v>24</v>
      </c>
      <c r="Y22" s="109" t="s">
        <v>24</v>
      </c>
      <c r="Z22" s="109" t="s">
        <v>24</v>
      </c>
      <c r="AA22" s="109" t="s">
        <v>24</v>
      </c>
      <c r="AB22" s="109" t="s">
        <v>24</v>
      </c>
      <c r="AC22" s="109" t="s">
        <v>24</v>
      </c>
      <c r="AD22" s="109" t="s">
        <v>24</v>
      </c>
      <c r="AE22" s="109" t="s">
        <v>24</v>
      </c>
      <c r="AF22" s="109" t="s">
        <v>24</v>
      </c>
      <c r="AG22" s="109" t="s">
        <v>24</v>
      </c>
      <c r="AH22" s="124"/>
      <c r="AI22" s="124"/>
      <c r="AJ22" s="124"/>
      <c r="AK22" s="121"/>
      <c r="AL22" s="124"/>
      <c r="AM22" s="124"/>
      <c r="AN22" s="124"/>
      <c r="AO22" s="124"/>
      <c r="AP22" s="124"/>
      <c r="AQ22" s="132"/>
      <c r="AR22" s="35"/>
      <c r="AS22" s="35"/>
      <c r="AT22" s="35"/>
      <c r="AU22" s="35"/>
      <c r="AV22" s="76"/>
      <c r="AW22" s="76"/>
      <c r="AX22" s="76"/>
      <c r="AY22" s="76"/>
      <c r="AZ22" s="76"/>
      <c r="BA22" s="76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</row>
    <row r="23" ht="15" customHeight="1" spans="1:255">
      <c r="A23" s="105"/>
      <c r="B23" s="110" t="s">
        <v>38</v>
      </c>
      <c r="C23" s="111" t="s">
        <v>24</v>
      </c>
      <c r="D23" s="111" t="s">
        <v>24</v>
      </c>
      <c r="E23" s="111" t="s">
        <v>24</v>
      </c>
      <c r="F23" s="111" t="s">
        <v>24</v>
      </c>
      <c r="G23" s="111" t="s">
        <v>24</v>
      </c>
      <c r="H23" s="111" t="s">
        <v>24</v>
      </c>
      <c r="I23" s="111" t="s">
        <v>24</v>
      </c>
      <c r="J23" s="111" t="s">
        <v>24</v>
      </c>
      <c r="K23" s="111" t="s">
        <v>24</v>
      </c>
      <c r="L23" s="111" t="s">
        <v>24</v>
      </c>
      <c r="M23" s="111" t="s">
        <v>24</v>
      </c>
      <c r="N23" s="111" t="s">
        <v>24</v>
      </c>
      <c r="O23" s="111" t="s">
        <v>24</v>
      </c>
      <c r="P23" s="111" t="s">
        <v>24</v>
      </c>
      <c r="Q23" s="111" t="s">
        <v>24</v>
      </c>
      <c r="R23" s="111" t="s">
        <v>24</v>
      </c>
      <c r="S23" s="111" t="s">
        <v>24</v>
      </c>
      <c r="T23" s="111" t="s">
        <v>24</v>
      </c>
      <c r="U23" s="111" t="s">
        <v>24</v>
      </c>
      <c r="V23" s="111" t="s">
        <v>24</v>
      </c>
      <c r="W23" s="111" t="s">
        <v>24</v>
      </c>
      <c r="X23" s="111" t="s">
        <v>24</v>
      </c>
      <c r="Y23" s="111" t="s">
        <v>24</v>
      </c>
      <c r="Z23" s="111" t="s">
        <v>24</v>
      </c>
      <c r="AA23" s="111" t="s">
        <v>24</v>
      </c>
      <c r="AB23" s="111" t="s">
        <v>24</v>
      </c>
      <c r="AC23" s="111" t="s">
        <v>24</v>
      </c>
      <c r="AD23" s="111" t="s">
        <v>24</v>
      </c>
      <c r="AE23" s="111" t="s">
        <v>24</v>
      </c>
      <c r="AF23" s="111" t="s">
        <v>24</v>
      </c>
      <c r="AG23" s="111" t="s">
        <v>24</v>
      </c>
      <c r="AH23" s="122">
        <f t="shared" si="22"/>
        <v>0</v>
      </c>
      <c r="AI23" s="122">
        <f t="shared" si="23"/>
        <v>0</v>
      </c>
      <c r="AJ23" s="122">
        <f t="shared" si="24"/>
        <v>0</v>
      </c>
      <c r="AK23" s="125">
        <f t="shared" si="25"/>
        <v>0</v>
      </c>
      <c r="AL23" s="122">
        <f t="shared" si="26"/>
        <v>0</v>
      </c>
      <c r="AM23" s="122">
        <f t="shared" si="27"/>
        <v>0</v>
      </c>
      <c r="AN23" s="122">
        <f t="shared" si="28"/>
        <v>0</v>
      </c>
      <c r="AO23" s="122">
        <f t="shared" si="29"/>
        <v>0</v>
      </c>
      <c r="AP23" s="122">
        <f t="shared" si="30"/>
        <v>0</v>
      </c>
      <c r="AQ23" s="131">
        <f t="shared" si="31"/>
        <v>0</v>
      </c>
      <c r="AR23" s="35"/>
      <c r="AS23" s="35"/>
      <c r="AT23" s="35"/>
      <c r="AU23" s="35"/>
      <c r="AV23" s="76"/>
      <c r="AW23" s="76"/>
      <c r="AX23" s="76"/>
      <c r="AY23" s="76"/>
      <c r="AZ23" s="76"/>
      <c r="BA23" s="76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</row>
    <row r="24" ht="15" customHeight="1" spans="1:255">
      <c r="A24" s="102"/>
      <c r="B24" s="103" t="s">
        <v>39</v>
      </c>
      <c r="C24" s="104" t="s">
        <v>24</v>
      </c>
      <c r="D24" s="104" t="s">
        <v>24</v>
      </c>
      <c r="E24" s="104" t="s">
        <v>24</v>
      </c>
      <c r="F24" s="104" t="s">
        <v>24</v>
      </c>
      <c r="G24" s="104" t="s">
        <v>24</v>
      </c>
      <c r="H24" s="104" t="s">
        <v>24</v>
      </c>
      <c r="I24" s="104" t="s">
        <v>24</v>
      </c>
      <c r="J24" s="104" t="s">
        <v>24</v>
      </c>
      <c r="K24" s="104" t="s">
        <v>24</v>
      </c>
      <c r="L24" s="104" t="s">
        <v>24</v>
      </c>
      <c r="M24" s="104" t="s">
        <v>24</v>
      </c>
      <c r="N24" s="104" t="s">
        <v>24</v>
      </c>
      <c r="O24" s="104" t="s">
        <v>24</v>
      </c>
      <c r="P24" s="104" t="s">
        <v>24</v>
      </c>
      <c r="Q24" s="104" t="s">
        <v>24</v>
      </c>
      <c r="R24" s="104" t="s">
        <v>24</v>
      </c>
      <c r="S24" s="104" t="s">
        <v>24</v>
      </c>
      <c r="T24" s="104" t="s">
        <v>24</v>
      </c>
      <c r="U24" s="104" t="s">
        <v>24</v>
      </c>
      <c r="V24" s="104" t="s">
        <v>24</v>
      </c>
      <c r="W24" s="104" t="s">
        <v>24</v>
      </c>
      <c r="X24" s="104" t="s">
        <v>24</v>
      </c>
      <c r="Y24" s="104" t="s">
        <v>24</v>
      </c>
      <c r="Z24" s="104" t="s">
        <v>24</v>
      </c>
      <c r="AA24" s="104" t="s">
        <v>24</v>
      </c>
      <c r="AB24" s="104" t="s">
        <v>24</v>
      </c>
      <c r="AC24" s="104" t="s">
        <v>24</v>
      </c>
      <c r="AD24" s="104" t="s">
        <v>24</v>
      </c>
      <c r="AE24" s="104" t="s">
        <v>24</v>
      </c>
      <c r="AF24" s="104" t="s">
        <v>24</v>
      </c>
      <c r="AG24" s="104" t="s">
        <v>24</v>
      </c>
      <c r="AH24" s="124"/>
      <c r="AI24" s="124"/>
      <c r="AJ24" s="124"/>
      <c r="AK24" s="121"/>
      <c r="AL24" s="124"/>
      <c r="AM24" s="124"/>
      <c r="AN24" s="124"/>
      <c r="AO24" s="124"/>
      <c r="AP24" s="124"/>
      <c r="AQ24" s="132"/>
      <c r="AR24" s="35"/>
      <c r="AS24" s="35"/>
      <c r="AT24" s="35"/>
      <c r="AU24" s="35"/>
      <c r="AV24" s="76"/>
      <c r="AW24" s="76"/>
      <c r="AX24" s="76"/>
      <c r="AY24" s="76"/>
      <c r="AZ24" s="76"/>
      <c r="BA24" s="76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</row>
    <row r="25" ht="15" customHeight="1" spans="1:255">
      <c r="A25" s="105"/>
      <c r="B25" s="106" t="s">
        <v>38</v>
      </c>
      <c r="C25" s="107" t="s">
        <v>24</v>
      </c>
      <c r="D25" s="107" t="s">
        <v>24</v>
      </c>
      <c r="E25" s="107" t="s">
        <v>24</v>
      </c>
      <c r="F25" s="107" t="s">
        <v>24</v>
      </c>
      <c r="G25" s="107" t="s">
        <v>24</v>
      </c>
      <c r="H25" s="107" t="s">
        <v>24</v>
      </c>
      <c r="I25" s="107" t="s">
        <v>24</v>
      </c>
      <c r="J25" s="107" t="s">
        <v>24</v>
      </c>
      <c r="K25" s="107" t="s">
        <v>24</v>
      </c>
      <c r="L25" s="107" t="s">
        <v>24</v>
      </c>
      <c r="M25" s="107" t="s">
        <v>24</v>
      </c>
      <c r="N25" s="107" t="s">
        <v>24</v>
      </c>
      <c r="O25" s="107" t="s">
        <v>24</v>
      </c>
      <c r="P25" s="107" t="s">
        <v>24</v>
      </c>
      <c r="Q25" s="107" t="s">
        <v>24</v>
      </c>
      <c r="R25" s="107" t="s">
        <v>24</v>
      </c>
      <c r="S25" s="107" t="s">
        <v>24</v>
      </c>
      <c r="T25" s="107" t="s">
        <v>24</v>
      </c>
      <c r="U25" s="107" t="s">
        <v>24</v>
      </c>
      <c r="V25" s="107" t="s">
        <v>24</v>
      </c>
      <c r="W25" s="107" t="s">
        <v>24</v>
      </c>
      <c r="X25" s="107" t="s">
        <v>24</v>
      </c>
      <c r="Y25" s="107" t="s">
        <v>24</v>
      </c>
      <c r="Z25" s="107" t="s">
        <v>24</v>
      </c>
      <c r="AA25" s="107" t="s">
        <v>24</v>
      </c>
      <c r="AB25" s="107" t="s">
        <v>24</v>
      </c>
      <c r="AC25" s="107" t="s">
        <v>24</v>
      </c>
      <c r="AD25" s="107" t="s">
        <v>24</v>
      </c>
      <c r="AE25" s="107" t="s">
        <v>24</v>
      </c>
      <c r="AF25" s="107" t="s">
        <v>24</v>
      </c>
      <c r="AG25" s="107" t="s">
        <v>24</v>
      </c>
      <c r="AH25" s="122">
        <f t="shared" ref="AH25:AH29" si="32">(COUNTIF(C25:AG25,"√")+COUNTIF(C26:AG26,"√"))*0.5</f>
        <v>0</v>
      </c>
      <c r="AI25" s="122">
        <f t="shared" ref="AI25:AI29" si="33">(COUNTIF(C26:AG26,"△")+COUNTIF(C25:AG25,"△"))*0.5</f>
        <v>0</v>
      </c>
      <c r="AJ25" s="122">
        <f t="shared" ref="AJ25:AJ29" si="34">(COUNTIF(C25:AG25,"▲")+COUNTIF(C26:AG26,"▲"))*0.5</f>
        <v>0</v>
      </c>
      <c r="AK25" s="125">
        <f t="shared" ref="AK25:AK29" si="35">(COUNTIF(C25:AG25,"●")+COUNTIF(C26:AG26,"●"))*0.5</f>
        <v>0</v>
      </c>
      <c r="AL25" s="122">
        <f t="shared" ref="AL25:AL29" si="36">(COUNTIF(C25:AG25,"○")+COUNTIF(C26:AG26,"○"))*0.5</f>
        <v>0</v>
      </c>
      <c r="AM25" s="122">
        <f t="shared" ref="AM25:AM29" si="37">(COUNTIF(C25:AG25,"☆")+COUNTIF(C26:AG26,"☆"))*0.5</f>
        <v>0</v>
      </c>
      <c r="AN25" s="122">
        <f t="shared" ref="AN25:AN29" si="38">(COUNTIF(C25:AG25,"×")+COUNTIF(C26:AG26,"×"))*0.5</f>
        <v>0</v>
      </c>
      <c r="AO25" s="122">
        <f t="shared" ref="AO25:AO29" si="39">(COUNTIF(C25:AG25,"※")+COUNTIF(C26:AG26,"※"))</f>
        <v>0</v>
      </c>
      <c r="AP25" s="122">
        <f t="shared" ref="AP25:AP29" si="40">(COUNTIF(C25:AG25,"◇")+COUNTIF(C26:AG26,"◇"))</f>
        <v>0</v>
      </c>
      <c r="AQ25" s="131">
        <f t="shared" ref="AQ25:AQ29" si="41">(COUNTIF(C25:AG25,"◆")+COUNTIF(C26:AG26,"◆"))</f>
        <v>0</v>
      </c>
      <c r="AR25" s="35"/>
      <c r="AS25" s="35"/>
      <c r="AT25" s="35"/>
      <c r="AU25" s="35"/>
      <c r="AV25" s="76"/>
      <c r="AW25" s="76"/>
      <c r="AX25" s="76"/>
      <c r="AY25" s="76"/>
      <c r="AZ25" s="76"/>
      <c r="BA25" s="76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</row>
    <row r="26" ht="15" customHeight="1" spans="1:255">
      <c r="A26" s="102"/>
      <c r="B26" s="108" t="s">
        <v>39</v>
      </c>
      <c r="C26" s="101" t="s">
        <v>24</v>
      </c>
      <c r="D26" s="101" t="s">
        <v>24</v>
      </c>
      <c r="E26" s="101" t="s">
        <v>24</v>
      </c>
      <c r="F26" s="101" t="s">
        <v>24</v>
      </c>
      <c r="G26" s="101" t="s">
        <v>24</v>
      </c>
      <c r="H26" s="101" t="s">
        <v>24</v>
      </c>
      <c r="I26" s="101" t="s">
        <v>24</v>
      </c>
      <c r="J26" s="101" t="s">
        <v>24</v>
      </c>
      <c r="K26" s="101" t="s">
        <v>24</v>
      </c>
      <c r="L26" s="101" t="s">
        <v>24</v>
      </c>
      <c r="M26" s="101" t="s">
        <v>24</v>
      </c>
      <c r="N26" s="101" t="s">
        <v>24</v>
      </c>
      <c r="O26" s="101" t="s">
        <v>24</v>
      </c>
      <c r="P26" s="101" t="s">
        <v>24</v>
      </c>
      <c r="Q26" s="101" t="s">
        <v>24</v>
      </c>
      <c r="R26" s="101" t="s">
        <v>24</v>
      </c>
      <c r="S26" s="101" t="s">
        <v>24</v>
      </c>
      <c r="T26" s="101" t="s">
        <v>24</v>
      </c>
      <c r="U26" s="101" t="s">
        <v>24</v>
      </c>
      <c r="V26" s="101" t="s">
        <v>24</v>
      </c>
      <c r="W26" s="101" t="s">
        <v>24</v>
      </c>
      <c r="X26" s="101" t="s">
        <v>24</v>
      </c>
      <c r="Y26" s="101" t="s">
        <v>24</v>
      </c>
      <c r="Z26" s="101" t="s">
        <v>24</v>
      </c>
      <c r="AA26" s="101" t="s">
        <v>24</v>
      </c>
      <c r="AB26" s="101" t="s">
        <v>24</v>
      </c>
      <c r="AC26" s="101" t="s">
        <v>24</v>
      </c>
      <c r="AD26" s="101" t="s">
        <v>24</v>
      </c>
      <c r="AE26" s="101" t="s">
        <v>24</v>
      </c>
      <c r="AF26" s="101" t="s">
        <v>24</v>
      </c>
      <c r="AG26" s="101" t="s">
        <v>24</v>
      </c>
      <c r="AH26" s="126"/>
      <c r="AI26" s="126"/>
      <c r="AJ26" s="126"/>
      <c r="AK26" s="121"/>
      <c r="AL26" s="126"/>
      <c r="AM26" s="126"/>
      <c r="AN26" s="126"/>
      <c r="AO26" s="126"/>
      <c r="AP26" s="126"/>
      <c r="AQ26" s="133"/>
      <c r="AR26" s="35"/>
      <c r="AS26" s="35"/>
      <c r="AT26" s="35"/>
      <c r="AU26" s="35"/>
      <c r="AV26" s="76"/>
      <c r="AW26" s="76"/>
      <c r="AX26" s="76"/>
      <c r="AY26" s="76"/>
      <c r="AZ26" s="76"/>
      <c r="BA26" s="76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</row>
    <row r="27" ht="15" customHeight="1" spans="1:255">
      <c r="A27" s="112"/>
      <c r="B27" s="98" t="s">
        <v>38</v>
      </c>
      <c r="C27" s="111" t="s">
        <v>24</v>
      </c>
      <c r="D27" s="111" t="s">
        <v>24</v>
      </c>
      <c r="E27" s="111" t="s">
        <v>24</v>
      </c>
      <c r="F27" s="111" t="s">
        <v>24</v>
      </c>
      <c r="G27" s="111" t="s">
        <v>24</v>
      </c>
      <c r="H27" s="111" t="s">
        <v>24</v>
      </c>
      <c r="I27" s="111" t="s">
        <v>24</v>
      </c>
      <c r="J27" s="111" t="s">
        <v>24</v>
      </c>
      <c r="K27" s="111" t="s">
        <v>24</v>
      </c>
      <c r="L27" s="111" t="s">
        <v>24</v>
      </c>
      <c r="M27" s="111" t="s">
        <v>24</v>
      </c>
      <c r="N27" s="111" t="s">
        <v>24</v>
      </c>
      <c r="O27" s="111" t="s">
        <v>24</v>
      </c>
      <c r="P27" s="111" t="s">
        <v>24</v>
      </c>
      <c r="Q27" s="111" t="s">
        <v>24</v>
      </c>
      <c r="R27" s="111" t="s">
        <v>24</v>
      </c>
      <c r="S27" s="111" t="s">
        <v>24</v>
      </c>
      <c r="T27" s="111" t="s">
        <v>24</v>
      </c>
      <c r="U27" s="111" t="s">
        <v>24</v>
      </c>
      <c r="V27" s="111" t="s">
        <v>24</v>
      </c>
      <c r="W27" s="111" t="s">
        <v>24</v>
      </c>
      <c r="X27" s="111" t="s">
        <v>24</v>
      </c>
      <c r="Y27" s="111" t="s">
        <v>24</v>
      </c>
      <c r="Z27" s="111" t="s">
        <v>24</v>
      </c>
      <c r="AA27" s="111" t="s">
        <v>24</v>
      </c>
      <c r="AB27" s="111" t="s">
        <v>24</v>
      </c>
      <c r="AC27" s="111" t="s">
        <v>24</v>
      </c>
      <c r="AD27" s="111" t="s">
        <v>24</v>
      </c>
      <c r="AE27" s="111" t="s">
        <v>24</v>
      </c>
      <c r="AF27" s="111" t="s">
        <v>24</v>
      </c>
      <c r="AG27" s="111" t="s">
        <v>24</v>
      </c>
      <c r="AH27" s="122">
        <f t="shared" si="32"/>
        <v>0</v>
      </c>
      <c r="AI27" s="122">
        <f t="shared" si="33"/>
        <v>0</v>
      </c>
      <c r="AJ27" s="122">
        <f t="shared" si="34"/>
        <v>0</v>
      </c>
      <c r="AK27" s="125">
        <f t="shared" si="35"/>
        <v>0</v>
      </c>
      <c r="AL27" s="122">
        <f t="shared" si="36"/>
        <v>0</v>
      </c>
      <c r="AM27" s="122">
        <f t="shared" si="37"/>
        <v>0</v>
      </c>
      <c r="AN27" s="122">
        <f t="shared" si="38"/>
        <v>0</v>
      </c>
      <c r="AO27" s="122">
        <f t="shared" si="39"/>
        <v>0</v>
      </c>
      <c r="AP27" s="122">
        <f t="shared" si="40"/>
        <v>0</v>
      </c>
      <c r="AQ27" s="131">
        <f t="shared" si="41"/>
        <v>0</v>
      </c>
      <c r="AR27" s="35"/>
      <c r="AS27" s="35"/>
      <c r="AT27" s="35"/>
      <c r="AU27" s="35"/>
      <c r="AV27" s="76"/>
      <c r="AW27" s="76"/>
      <c r="AX27" s="76"/>
      <c r="AY27" s="76"/>
      <c r="AZ27" s="76"/>
      <c r="BA27" s="76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</row>
    <row r="28" ht="15" customHeight="1" spans="1:255">
      <c r="A28" s="102"/>
      <c r="B28" s="103" t="s">
        <v>39</v>
      </c>
      <c r="C28" s="104" t="s">
        <v>24</v>
      </c>
      <c r="D28" s="104" t="s">
        <v>24</v>
      </c>
      <c r="E28" s="104" t="s">
        <v>24</v>
      </c>
      <c r="F28" s="104" t="s">
        <v>24</v>
      </c>
      <c r="G28" s="104" t="s">
        <v>24</v>
      </c>
      <c r="H28" s="104" t="s">
        <v>24</v>
      </c>
      <c r="I28" s="104" t="s">
        <v>24</v>
      </c>
      <c r="J28" s="104" t="s">
        <v>24</v>
      </c>
      <c r="K28" s="104" t="s">
        <v>24</v>
      </c>
      <c r="L28" s="104" t="s">
        <v>24</v>
      </c>
      <c r="M28" s="104" t="s">
        <v>24</v>
      </c>
      <c r="N28" s="104" t="s">
        <v>24</v>
      </c>
      <c r="O28" s="104" t="s">
        <v>24</v>
      </c>
      <c r="P28" s="104" t="s">
        <v>24</v>
      </c>
      <c r="Q28" s="104" t="s">
        <v>24</v>
      </c>
      <c r="R28" s="104" t="s">
        <v>24</v>
      </c>
      <c r="S28" s="104" t="s">
        <v>24</v>
      </c>
      <c r="T28" s="104" t="s">
        <v>24</v>
      </c>
      <c r="U28" s="104" t="s">
        <v>24</v>
      </c>
      <c r="V28" s="104" t="s">
        <v>24</v>
      </c>
      <c r="W28" s="104" t="s">
        <v>24</v>
      </c>
      <c r="X28" s="104" t="s">
        <v>24</v>
      </c>
      <c r="Y28" s="104" t="s">
        <v>24</v>
      </c>
      <c r="Z28" s="104" t="s">
        <v>24</v>
      </c>
      <c r="AA28" s="104" t="s">
        <v>24</v>
      </c>
      <c r="AB28" s="104" t="s">
        <v>24</v>
      </c>
      <c r="AC28" s="104" t="s">
        <v>24</v>
      </c>
      <c r="AD28" s="104" t="s">
        <v>24</v>
      </c>
      <c r="AE28" s="104" t="s">
        <v>24</v>
      </c>
      <c r="AF28" s="104" t="s">
        <v>24</v>
      </c>
      <c r="AG28" s="104" t="s">
        <v>24</v>
      </c>
      <c r="AH28" s="124"/>
      <c r="AI28" s="124"/>
      <c r="AJ28" s="124"/>
      <c r="AK28" s="121"/>
      <c r="AL28" s="124"/>
      <c r="AM28" s="124"/>
      <c r="AN28" s="124"/>
      <c r="AO28" s="124"/>
      <c r="AP28" s="124"/>
      <c r="AQ28" s="132"/>
      <c r="AR28" s="35"/>
      <c r="AS28" s="35"/>
      <c r="AT28" s="35"/>
      <c r="AU28" s="35"/>
      <c r="AV28" s="76"/>
      <c r="AW28" s="76"/>
      <c r="AX28" s="76"/>
      <c r="AY28" s="76"/>
      <c r="AZ28" s="76"/>
      <c r="BA28" s="76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</row>
    <row r="29" ht="15" customHeight="1" spans="1:255">
      <c r="A29" s="105"/>
      <c r="B29" s="110" t="s">
        <v>38</v>
      </c>
      <c r="C29" s="111" t="s">
        <v>24</v>
      </c>
      <c r="D29" s="111" t="s">
        <v>24</v>
      </c>
      <c r="E29" s="111" t="s">
        <v>24</v>
      </c>
      <c r="F29" s="111" t="s">
        <v>24</v>
      </c>
      <c r="G29" s="111" t="s">
        <v>24</v>
      </c>
      <c r="H29" s="111" t="s">
        <v>24</v>
      </c>
      <c r="I29" s="111" t="s">
        <v>24</v>
      </c>
      <c r="J29" s="111" t="s">
        <v>24</v>
      </c>
      <c r="K29" s="111" t="s">
        <v>24</v>
      </c>
      <c r="L29" s="111" t="s">
        <v>24</v>
      </c>
      <c r="M29" s="111" t="s">
        <v>24</v>
      </c>
      <c r="N29" s="111" t="s">
        <v>24</v>
      </c>
      <c r="O29" s="111" t="s">
        <v>24</v>
      </c>
      <c r="P29" s="111" t="s">
        <v>24</v>
      </c>
      <c r="Q29" s="111" t="s">
        <v>24</v>
      </c>
      <c r="R29" s="111" t="s">
        <v>24</v>
      </c>
      <c r="S29" s="111" t="s">
        <v>24</v>
      </c>
      <c r="T29" s="111" t="s">
        <v>24</v>
      </c>
      <c r="U29" s="111" t="s">
        <v>24</v>
      </c>
      <c r="V29" s="111" t="s">
        <v>24</v>
      </c>
      <c r="W29" s="111" t="s">
        <v>24</v>
      </c>
      <c r="X29" s="111" t="s">
        <v>24</v>
      </c>
      <c r="Y29" s="111" t="s">
        <v>24</v>
      </c>
      <c r="Z29" s="111" t="s">
        <v>24</v>
      </c>
      <c r="AA29" s="111" t="s">
        <v>24</v>
      </c>
      <c r="AB29" s="111" t="s">
        <v>24</v>
      </c>
      <c r="AC29" s="111" t="s">
        <v>24</v>
      </c>
      <c r="AD29" s="111" t="s">
        <v>24</v>
      </c>
      <c r="AE29" s="111" t="s">
        <v>24</v>
      </c>
      <c r="AF29" s="111" t="s">
        <v>24</v>
      </c>
      <c r="AG29" s="111" t="s">
        <v>24</v>
      </c>
      <c r="AH29" s="122">
        <f t="shared" si="32"/>
        <v>0</v>
      </c>
      <c r="AI29" s="122">
        <f t="shared" si="33"/>
        <v>0</v>
      </c>
      <c r="AJ29" s="122">
        <f t="shared" si="34"/>
        <v>0</v>
      </c>
      <c r="AK29" s="125">
        <f t="shared" si="35"/>
        <v>0</v>
      </c>
      <c r="AL29" s="122">
        <f t="shared" si="36"/>
        <v>0</v>
      </c>
      <c r="AM29" s="122">
        <f t="shared" si="37"/>
        <v>0</v>
      </c>
      <c r="AN29" s="122">
        <f t="shared" si="38"/>
        <v>0</v>
      </c>
      <c r="AO29" s="122">
        <f t="shared" si="39"/>
        <v>0</v>
      </c>
      <c r="AP29" s="122">
        <f t="shared" si="40"/>
        <v>0</v>
      </c>
      <c r="AQ29" s="131">
        <f t="shared" si="41"/>
        <v>0</v>
      </c>
      <c r="AR29" s="35"/>
      <c r="AS29" s="35"/>
      <c r="AT29" s="35"/>
      <c r="AU29" s="35"/>
      <c r="AV29" s="76"/>
      <c r="AW29" s="76"/>
      <c r="AX29" s="76"/>
      <c r="AY29" s="76"/>
      <c r="AZ29" s="76"/>
      <c r="BA29" s="76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</row>
    <row r="30" ht="15" customHeight="1" spans="1:255">
      <c r="A30" s="102"/>
      <c r="B30" s="103" t="s">
        <v>39</v>
      </c>
      <c r="C30" s="104" t="s">
        <v>24</v>
      </c>
      <c r="D30" s="104" t="s">
        <v>24</v>
      </c>
      <c r="E30" s="104" t="s">
        <v>24</v>
      </c>
      <c r="F30" s="104" t="s">
        <v>24</v>
      </c>
      <c r="G30" s="104" t="s">
        <v>24</v>
      </c>
      <c r="H30" s="104" t="s">
        <v>24</v>
      </c>
      <c r="I30" s="104" t="s">
        <v>24</v>
      </c>
      <c r="J30" s="104" t="s">
        <v>24</v>
      </c>
      <c r="K30" s="104" t="s">
        <v>24</v>
      </c>
      <c r="L30" s="104" t="s">
        <v>24</v>
      </c>
      <c r="M30" s="104" t="s">
        <v>24</v>
      </c>
      <c r="N30" s="104" t="s">
        <v>24</v>
      </c>
      <c r="O30" s="104" t="s">
        <v>24</v>
      </c>
      <c r="P30" s="104" t="s">
        <v>24</v>
      </c>
      <c r="Q30" s="104" t="s">
        <v>24</v>
      </c>
      <c r="R30" s="104" t="s">
        <v>24</v>
      </c>
      <c r="S30" s="104" t="s">
        <v>24</v>
      </c>
      <c r="T30" s="104" t="s">
        <v>24</v>
      </c>
      <c r="U30" s="104" t="s">
        <v>24</v>
      </c>
      <c r="V30" s="104" t="s">
        <v>24</v>
      </c>
      <c r="W30" s="104" t="s">
        <v>24</v>
      </c>
      <c r="X30" s="104" t="s">
        <v>24</v>
      </c>
      <c r="Y30" s="104" t="s">
        <v>24</v>
      </c>
      <c r="Z30" s="104" t="s">
        <v>24</v>
      </c>
      <c r="AA30" s="104" t="s">
        <v>24</v>
      </c>
      <c r="AB30" s="104" t="s">
        <v>24</v>
      </c>
      <c r="AC30" s="104" t="s">
        <v>24</v>
      </c>
      <c r="AD30" s="104" t="s">
        <v>24</v>
      </c>
      <c r="AE30" s="104" t="s">
        <v>24</v>
      </c>
      <c r="AF30" s="104" t="s">
        <v>24</v>
      </c>
      <c r="AG30" s="104" t="s">
        <v>24</v>
      </c>
      <c r="AH30" s="124"/>
      <c r="AI30" s="124"/>
      <c r="AJ30" s="124"/>
      <c r="AK30" s="121"/>
      <c r="AL30" s="124"/>
      <c r="AM30" s="124"/>
      <c r="AN30" s="124"/>
      <c r="AO30" s="124"/>
      <c r="AP30" s="124"/>
      <c r="AQ30" s="132"/>
      <c r="AR30" s="35"/>
      <c r="AS30" s="35"/>
      <c r="AT30" s="35"/>
      <c r="AU30" s="35"/>
      <c r="AV30" s="76"/>
      <c r="AW30" s="76"/>
      <c r="AX30" s="76"/>
      <c r="AY30" s="76"/>
      <c r="AZ30" s="76"/>
      <c r="BA30" s="76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</row>
    <row r="31" ht="15" customHeight="1" spans="1:255">
      <c r="A31" s="105"/>
      <c r="B31" s="110" t="s">
        <v>38</v>
      </c>
      <c r="C31" s="111" t="s">
        <v>24</v>
      </c>
      <c r="D31" s="111" t="s">
        <v>24</v>
      </c>
      <c r="E31" s="111" t="s">
        <v>24</v>
      </c>
      <c r="F31" s="111" t="s">
        <v>24</v>
      </c>
      <c r="G31" s="111" t="s">
        <v>24</v>
      </c>
      <c r="H31" s="111" t="s">
        <v>24</v>
      </c>
      <c r="I31" s="111" t="s">
        <v>24</v>
      </c>
      <c r="J31" s="111" t="s">
        <v>24</v>
      </c>
      <c r="K31" s="111" t="s">
        <v>24</v>
      </c>
      <c r="L31" s="111" t="s">
        <v>24</v>
      </c>
      <c r="M31" s="111" t="s">
        <v>24</v>
      </c>
      <c r="N31" s="111" t="s">
        <v>24</v>
      </c>
      <c r="O31" s="111" t="s">
        <v>24</v>
      </c>
      <c r="P31" s="111" t="s">
        <v>24</v>
      </c>
      <c r="Q31" s="111" t="s">
        <v>24</v>
      </c>
      <c r="R31" s="111" t="s">
        <v>24</v>
      </c>
      <c r="S31" s="111" t="s">
        <v>24</v>
      </c>
      <c r="T31" s="111" t="s">
        <v>24</v>
      </c>
      <c r="U31" s="111" t="s">
        <v>24</v>
      </c>
      <c r="V31" s="111" t="s">
        <v>24</v>
      </c>
      <c r="W31" s="111" t="s">
        <v>24</v>
      </c>
      <c r="X31" s="111" t="s">
        <v>24</v>
      </c>
      <c r="Y31" s="111" t="s">
        <v>24</v>
      </c>
      <c r="Z31" s="111" t="s">
        <v>24</v>
      </c>
      <c r="AA31" s="111" t="s">
        <v>24</v>
      </c>
      <c r="AB31" s="111" t="s">
        <v>24</v>
      </c>
      <c r="AC31" s="111" t="s">
        <v>24</v>
      </c>
      <c r="AD31" s="111" t="s">
        <v>24</v>
      </c>
      <c r="AE31" s="111" t="s">
        <v>24</v>
      </c>
      <c r="AF31" s="111" t="s">
        <v>24</v>
      </c>
      <c r="AG31" s="111" t="s">
        <v>24</v>
      </c>
      <c r="AH31" s="122">
        <f>(COUNTIF(C31:AG31,"√")+COUNTIF(C32:AG32,"√"))*0.5</f>
        <v>0</v>
      </c>
      <c r="AI31" s="122">
        <f>(COUNTIF(C32:AG32,"△")+COUNTIF(C31:AG31,"△"))*0.5</f>
        <v>0</v>
      </c>
      <c r="AJ31" s="122">
        <f>(COUNTIF(C31:AG31,"▲")+COUNTIF(C32:AG32,"▲"))*0.5</f>
        <v>0</v>
      </c>
      <c r="AK31" s="125">
        <f>(COUNTIF(C31:AG31,"●")+COUNTIF(C32:AG32,"●"))*0.5</f>
        <v>0</v>
      </c>
      <c r="AL31" s="122">
        <f>(COUNTIF(C31:AG31,"○")+COUNTIF(C32:AG32,"○"))*0.5</f>
        <v>0</v>
      </c>
      <c r="AM31" s="122">
        <f>(COUNTIF(C31:AG31,"☆")+COUNTIF(C32:AG32,"☆"))*0.5</f>
        <v>0</v>
      </c>
      <c r="AN31" s="122">
        <f>(COUNTIF(C31:AG31,"×")+COUNTIF(C32:AG32,"×"))*0.5</f>
        <v>0</v>
      </c>
      <c r="AO31" s="122">
        <f>(COUNTIF(C31:AG31,"※")+COUNTIF(C32:AG32,"※"))</f>
        <v>0</v>
      </c>
      <c r="AP31" s="122">
        <f>(COUNTIF(C31:AG31,"◇")+COUNTIF(C32:AG32,"◇"))</f>
        <v>0</v>
      </c>
      <c r="AQ31" s="131">
        <f>(COUNTIF(C31:AG31,"◆")+COUNTIF(C32:AG32,"◆"))</f>
        <v>0</v>
      </c>
      <c r="AR31" s="35"/>
      <c r="AS31" s="35"/>
      <c r="AT31" s="35"/>
      <c r="AU31" s="35"/>
      <c r="AV31" s="76"/>
      <c r="AW31" s="76"/>
      <c r="AX31" s="76"/>
      <c r="AY31" s="76"/>
      <c r="AZ31" s="76"/>
      <c r="BA31" s="76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</row>
    <row r="32" ht="15" customHeight="1" spans="1:255">
      <c r="A32" s="113"/>
      <c r="B32" s="114" t="s">
        <v>39</v>
      </c>
      <c r="C32" s="115" t="s">
        <v>24</v>
      </c>
      <c r="D32" s="115" t="s">
        <v>24</v>
      </c>
      <c r="E32" s="115" t="s">
        <v>24</v>
      </c>
      <c r="F32" s="115" t="s">
        <v>24</v>
      </c>
      <c r="G32" s="115" t="s">
        <v>24</v>
      </c>
      <c r="H32" s="115" t="s">
        <v>24</v>
      </c>
      <c r="I32" s="115" t="s">
        <v>24</v>
      </c>
      <c r="J32" s="115" t="s">
        <v>24</v>
      </c>
      <c r="K32" s="115" t="s">
        <v>24</v>
      </c>
      <c r="L32" s="115" t="s">
        <v>24</v>
      </c>
      <c r="M32" s="115" t="s">
        <v>24</v>
      </c>
      <c r="N32" s="115" t="s">
        <v>24</v>
      </c>
      <c r="O32" s="115" t="s">
        <v>24</v>
      </c>
      <c r="P32" s="115" t="s">
        <v>24</v>
      </c>
      <c r="Q32" s="115" t="s">
        <v>24</v>
      </c>
      <c r="R32" s="115" t="s">
        <v>24</v>
      </c>
      <c r="S32" s="115" t="s">
        <v>24</v>
      </c>
      <c r="T32" s="115" t="s">
        <v>24</v>
      </c>
      <c r="U32" s="115" t="s">
        <v>24</v>
      </c>
      <c r="V32" s="115" t="s">
        <v>24</v>
      </c>
      <c r="W32" s="115" t="s">
        <v>24</v>
      </c>
      <c r="X32" s="115" t="s">
        <v>24</v>
      </c>
      <c r="Y32" s="115" t="s">
        <v>24</v>
      </c>
      <c r="Z32" s="115" t="s">
        <v>24</v>
      </c>
      <c r="AA32" s="115"/>
      <c r="AB32" s="115" t="s">
        <v>24</v>
      </c>
      <c r="AC32" s="115" t="s">
        <v>24</v>
      </c>
      <c r="AD32" s="115" t="s">
        <v>24</v>
      </c>
      <c r="AE32" s="115" t="s">
        <v>24</v>
      </c>
      <c r="AF32" s="115" t="s">
        <v>24</v>
      </c>
      <c r="AG32" s="115" t="s">
        <v>24</v>
      </c>
      <c r="AH32" s="127"/>
      <c r="AI32" s="127"/>
      <c r="AJ32" s="127"/>
      <c r="AK32" s="128"/>
      <c r="AL32" s="127"/>
      <c r="AM32" s="127"/>
      <c r="AN32" s="127"/>
      <c r="AO32" s="127"/>
      <c r="AP32" s="127"/>
      <c r="AQ32" s="134"/>
      <c r="AR32" s="35"/>
      <c r="AS32" s="35"/>
      <c r="AT32" s="35"/>
      <c r="AU32" s="35"/>
      <c r="AV32" s="76"/>
      <c r="AW32" s="76"/>
      <c r="AX32" s="76"/>
      <c r="AY32" s="76"/>
      <c r="AZ32" s="76"/>
      <c r="BA32" s="76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</row>
    <row r="33" ht="15" customHeight="1" spans="1:255">
      <c r="A33" s="28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35"/>
      <c r="AS33" s="35"/>
      <c r="AT33" s="35"/>
      <c r="AU33" s="35"/>
      <c r="AV33" s="76"/>
      <c r="AW33" s="76"/>
      <c r="AX33" s="76"/>
      <c r="AY33" s="76"/>
      <c r="AZ33" s="76"/>
      <c r="BA33" s="76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</row>
    <row r="34" spans="1:255">
      <c r="A34" s="31"/>
      <c r="B34" s="32" t="s">
        <v>1</v>
      </c>
      <c r="C34" s="32" t="s">
        <v>2</v>
      </c>
      <c r="D34" s="33"/>
      <c r="E34" s="51" t="s">
        <v>3</v>
      </c>
      <c r="F34" s="32" t="s">
        <v>40</v>
      </c>
      <c r="G34" s="33"/>
      <c r="H34" s="32" t="s">
        <v>5</v>
      </c>
      <c r="I34" s="32" t="s">
        <v>6</v>
      </c>
      <c r="J34" s="33"/>
      <c r="K34" s="32" t="s">
        <v>7</v>
      </c>
      <c r="L34" s="32" t="s">
        <v>8</v>
      </c>
      <c r="M34" s="33"/>
      <c r="N34" s="32" t="s">
        <v>9</v>
      </c>
      <c r="O34" s="32" t="s">
        <v>31</v>
      </c>
      <c r="P34" s="33"/>
      <c r="Q34" s="33"/>
      <c r="R34" s="116" t="s">
        <v>13</v>
      </c>
      <c r="S34" s="32" t="s">
        <v>14</v>
      </c>
      <c r="T34" s="33"/>
      <c r="U34" s="51" t="s">
        <v>15</v>
      </c>
      <c r="V34" s="32" t="s">
        <v>16</v>
      </c>
      <c r="W34" s="33"/>
      <c r="X34" s="32" t="s">
        <v>17</v>
      </c>
      <c r="Y34" s="32" t="s">
        <v>18</v>
      </c>
      <c r="Z34" s="33"/>
      <c r="AA34" s="51" t="s">
        <v>19</v>
      </c>
      <c r="AB34" s="51" t="s">
        <v>34</v>
      </c>
      <c r="AC34" s="117"/>
      <c r="AD34" s="117"/>
      <c r="AE34" s="51" t="s">
        <v>11</v>
      </c>
      <c r="AF34" s="52" t="s">
        <v>41</v>
      </c>
      <c r="AG34" s="52"/>
      <c r="AH34" s="53" t="s">
        <v>42</v>
      </c>
      <c r="AI34" s="56"/>
      <c r="AJ34" s="50" t="s">
        <v>43</v>
      </c>
      <c r="AK34" s="50"/>
      <c r="AL34" s="50" t="s">
        <v>44</v>
      </c>
      <c r="AM34" s="32"/>
      <c r="AN34" s="51"/>
      <c r="AO34" s="51"/>
      <c r="AP34" s="51"/>
      <c r="AQ34" s="51"/>
      <c r="AR34" s="51"/>
      <c r="AS34" s="51"/>
      <c r="AT34" s="51"/>
      <c r="AU34" s="51"/>
      <c r="AV34" s="84"/>
      <c r="AW34" s="84"/>
      <c r="AX34" s="84"/>
      <c r="AY34" s="84"/>
      <c r="AZ34" s="84"/>
      <c r="BA34" s="84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</row>
    <row r="35" spans="1:255">
      <c r="A35" s="34"/>
      <c r="B35" s="35" t="s">
        <v>45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2"/>
      <c r="AG35" s="32"/>
      <c r="AH35" s="56"/>
      <c r="AI35" s="56"/>
      <c r="AJ35" s="56"/>
      <c r="AK35" s="56"/>
      <c r="AL35" s="56"/>
      <c r="AM35" s="51"/>
      <c r="AN35" s="51"/>
      <c r="AO35" s="51"/>
      <c r="AP35" s="51"/>
      <c r="AQ35" s="51"/>
      <c r="AR35" s="35"/>
      <c r="AS35" s="35"/>
      <c r="AT35" s="35"/>
      <c r="AU35" s="35"/>
      <c r="AV35" s="76"/>
      <c r="AW35" s="76"/>
      <c r="AX35" s="76"/>
      <c r="AY35" s="76"/>
      <c r="AZ35" s="76"/>
      <c r="BA35" s="76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</row>
    <row r="36" spans="1:255">
      <c r="A36" s="34"/>
      <c r="B36" s="37"/>
      <c r="C36" s="32"/>
      <c r="D36" s="38"/>
      <c r="E36" s="38"/>
      <c r="F36" s="38"/>
      <c r="G36" s="32"/>
      <c r="H36" s="32"/>
      <c r="I36" s="38"/>
      <c r="J36" s="38"/>
      <c r="K36" s="38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56"/>
      <c r="AI36" s="56"/>
      <c r="AJ36" s="56"/>
      <c r="AK36" s="56"/>
      <c r="AL36" s="56"/>
      <c r="AM36" s="51"/>
      <c r="AN36" s="51"/>
      <c r="AO36" s="51"/>
      <c r="AP36" s="51"/>
      <c r="AQ36" s="51"/>
      <c r="AR36" s="35"/>
      <c r="AS36" s="35"/>
      <c r="AT36" s="35"/>
      <c r="AU36" s="35"/>
      <c r="AV36" s="76"/>
      <c r="AW36" s="76"/>
      <c r="AX36" s="76"/>
      <c r="AY36" s="76"/>
      <c r="AZ36" s="76"/>
      <c r="BA36" s="76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</row>
    <row r="37" spans="1:255">
      <c r="A37" s="34"/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67"/>
      <c r="AI37" s="67"/>
      <c r="AJ37" s="67"/>
      <c r="AK37" s="67"/>
      <c r="AL37" s="67"/>
      <c r="AM37" s="68"/>
      <c r="AN37" s="68"/>
      <c r="AO37" s="68"/>
      <c r="AP37" s="68"/>
      <c r="AQ37" s="68"/>
      <c r="AR37" s="71"/>
      <c r="AS37" s="71"/>
      <c r="AT37" s="71"/>
      <c r="AU37" s="71"/>
      <c r="AV37" s="72"/>
      <c r="AW37" s="72"/>
      <c r="AX37" s="72"/>
      <c r="AY37" s="72"/>
      <c r="AZ37" s="72"/>
      <c r="BA37" s="72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</row>
    <row r="38" spans="1:255">
      <c r="A38" s="34"/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67"/>
      <c r="AI38" s="67"/>
      <c r="AJ38" s="67"/>
      <c r="AK38" s="67"/>
      <c r="AL38" s="67"/>
      <c r="AM38" s="68"/>
      <c r="AN38" s="68"/>
      <c r="AO38" s="68"/>
      <c r="AP38" s="68"/>
      <c r="AQ38" s="68"/>
      <c r="AR38" s="71"/>
      <c r="AS38" s="71"/>
      <c r="AT38" s="71"/>
      <c r="AU38" s="71"/>
      <c r="AV38" s="72"/>
      <c r="AW38" s="72"/>
      <c r="AX38" s="72"/>
      <c r="AY38" s="72"/>
      <c r="AZ38" s="72"/>
      <c r="BA38" s="72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</row>
    <row r="39" spans="1:255">
      <c r="A39" s="34"/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67"/>
      <c r="AI39" s="67"/>
      <c r="AJ39" s="67"/>
      <c r="AK39" s="67"/>
      <c r="AL39" s="67"/>
      <c r="AM39" s="68"/>
      <c r="AN39" s="68"/>
      <c r="AO39" s="68"/>
      <c r="AP39" s="68"/>
      <c r="AQ39" s="68"/>
      <c r="AR39" s="71"/>
      <c r="AS39" s="71"/>
      <c r="AT39" s="71"/>
      <c r="AU39" s="71"/>
      <c r="AV39" s="72"/>
      <c r="AW39" s="72"/>
      <c r="AX39" s="72"/>
      <c r="AY39" s="72"/>
      <c r="AZ39" s="72"/>
      <c r="BA39" s="72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</row>
    <row r="40" spans="1:255">
      <c r="A40" s="34"/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67"/>
      <c r="AI40" s="67"/>
      <c r="AJ40" s="67"/>
      <c r="AK40" s="67"/>
      <c r="AL40" s="67"/>
      <c r="AM40" s="68"/>
      <c r="AN40" s="68"/>
      <c r="AO40" s="68"/>
      <c r="AP40" s="68"/>
      <c r="AQ40" s="68"/>
      <c r="AR40" s="71"/>
      <c r="AS40" s="71"/>
      <c r="AT40" s="71"/>
      <c r="AU40" s="71"/>
      <c r="AV40" s="72"/>
      <c r="AW40" s="72"/>
      <c r="AX40" s="72"/>
      <c r="AY40" s="72"/>
      <c r="AZ40" s="72"/>
      <c r="BA40" s="72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</row>
    <row r="41" spans="1:255">
      <c r="A41" s="39"/>
      <c r="B41" s="40"/>
      <c r="C41" s="41"/>
      <c r="D41" s="41"/>
      <c r="E41" s="41"/>
      <c r="F41" s="41"/>
      <c r="G41" s="4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67"/>
      <c r="AI41" s="67"/>
      <c r="AJ41" s="67"/>
      <c r="AK41" s="67"/>
      <c r="AL41" s="67"/>
      <c r="AM41" s="68"/>
      <c r="AN41" s="68"/>
      <c r="AO41" s="68"/>
      <c r="AP41" s="68"/>
      <c r="AQ41" s="68"/>
      <c r="AR41" s="71"/>
      <c r="AS41" s="71"/>
      <c r="AT41" s="71"/>
      <c r="AU41" s="71"/>
      <c r="AV41" s="72"/>
      <c r="AW41" s="72"/>
      <c r="AX41" s="72"/>
      <c r="AY41" s="72"/>
      <c r="AZ41" s="72"/>
      <c r="BA41" s="72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</row>
    <row r="42" spans="1:255">
      <c r="A42" s="34"/>
      <c r="B42" s="34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67"/>
      <c r="AI42" s="67"/>
      <c r="AJ42" s="67"/>
      <c r="AK42" s="67"/>
      <c r="AL42" s="67"/>
      <c r="AM42" s="68"/>
      <c r="AN42" s="68"/>
      <c r="AO42" s="68"/>
      <c r="AP42" s="68"/>
      <c r="AQ42" s="68"/>
      <c r="AR42" s="71"/>
      <c r="AS42" s="71"/>
      <c r="AT42" s="71"/>
      <c r="AU42" s="71"/>
      <c r="AV42" s="72"/>
      <c r="AW42" s="72"/>
      <c r="AX42" s="72"/>
      <c r="AY42" s="72"/>
      <c r="AZ42" s="72"/>
      <c r="BA42" s="72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</row>
    <row r="43" spans="1:255">
      <c r="A43" s="34"/>
      <c r="B43" s="34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67"/>
      <c r="AI43" s="67"/>
      <c r="AJ43" s="67"/>
      <c r="AK43" s="67"/>
      <c r="AL43" s="67"/>
      <c r="AM43" s="68"/>
      <c r="AN43" s="68"/>
      <c r="AO43" s="68"/>
      <c r="AP43" s="68"/>
      <c r="AQ43" s="68"/>
      <c r="AR43" s="71"/>
      <c r="AS43" s="71"/>
      <c r="AT43" s="71"/>
      <c r="AU43" s="71"/>
      <c r="AV43" s="72"/>
      <c r="AW43" s="72"/>
      <c r="AX43" s="72"/>
      <c r="AY43" s="72"/>
      <c r="AZ43" s="72"/>
      <c r="BA43" s="72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</row>
    <row r="44" spans="1:255">
      <c r="A44" s="34"/>
      <c r="B44" s="34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67"/>
      <c r="AI44" s="67"/>
      <c r="AJ44" s="67"/>
      <c r="AK44" s="67"/>
      <c r="AL44" s="67"/>
      <c r="AM44" s="68"/>
      <c r="AN44" s="68"/>
      <c r="AO44" s="68"/>
      <c r="AP44" s="68"/>
      <c r="AQ44" s="68"/>
      <c r="AR44" s="71"/>
      <c r="AS44" s="71"/>
      <c r="AT44" s="71"/>
      <c r="AU44" s="71"/>
      <c r="AV44" s="72"/>
      <c r="AW44" s="72"/>
      <c r="AX44" s="72"/>
      <c r="AY44" s="72"/>
      <c r="AZ44" s="72"/>
      <c r="BA44" s="72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</row>
    <row r="45" spans="1:255">
      <c r="A45" s="42"/>
      <c r="B45" s="34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67"/>
      <c r="AI45" s="67"/>
      <c r="AJ45" s="67"/>
      <c r="AK45" s="67"/>
      <c r="AL45" s="67"/>
      <c r="AM45" s="68"/>
      <c r="AN45" s="68"/>
      <c r="AO45" s="68"/>
      <c r="AP45" s="68"/>
      <c r="AQ45" s="68"/>
      <c r="AR45" s="71"/>
      <c r="AS45" s="71"/>
      <c r="AT45" s="71"/>
      <c r="AU45" s="71"/>
      <c r="AV45" s="72"/>
      <c r="AW45" s="72"/>
      <c r="AX45" s="72"/>
      <c r="AY45" s="72"/>
      <c r="AZ45" s="72"/>
      <c r="BA45" s="72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</row>
    <row r="46" spans="1:255">
      <c r="A46" s="34"/>
      <c r="B46" s="34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67"/>
      <c r="AI46" s="67"/>
      <c r="AJ46" s="67"/>
      <c r="AK46" s="67"/>
      <c r="AL46" s="67"/>
      <c r="AM46" s="68"/>
      <c r="AN46" s="68"/>
      <c r="AO46" s="68"/>
      <c r="AP46" s="68"/>
      <c r="AQ46" s="68"/>
      <c r="AR46" s="71"/>
      <c r="AS46" s="71"/>
      <c r="AT46" s="71"/>
      <c r="AU46" s="71"/>
      <c r="AV46" s="72"/>
      <c r="AW46" s="72"/>
      <c r="AX46" s="72"/>
      <c r="AY46" s="72"/>
      <c r="AZ46" s="72"/>
      <c r="BA46" s="72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</row>
    <row r="47" spans="1:255">
      <c r="A47" s="34"/>
      <c r="B47" s="34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67"/>
      <c r="AI47" s="67"/>
      <c r="AJ47" s="67"/>
      <c r="AK47" s="67"/>
      <c r="AL47" s="67"/>
      <c r="AM47" s="68"/>
      <c r="AN47" s="68"/>
      <c r="AO47" s="68"/>
      <c r="AP47" s="68"/>
      <c r="AQ47" s="68"/>
      <c r="AR47" s="71"/>
      <c r="AS47" s="71"/>
      <c r="AT47" s="71"/>
      <c r="AU47" s="71"/>
      <c r="AV47" s="72"/>
      <c r="AW47" s="72"/>
      <c r="AX47" s="72"/>
      <c r="AY47" s="72"/>
      <c r="AZ47" s="72"/>
      <c r="BA47" s="72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</row>
    <row r="48" spans="1:255">
      <c r="A48" s="34"/>
      <c r="B48" s="34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67"/>
      <c r="AI48" s="67"/>
      <c r="AJ48" s="67"/>
      <c r="AK48" s="67"/>
      <c r="AL48" s="67"/>
      <c r="AM48" s="68"/>
      <c r="AN48" s="68"/>
      <c r="AO48" s="68"/>
      <c r="AP48" s="68"/>
      <c r="AQ48" s="68"/>
      <c r="AR48" s="71"/>
      <c r="AS48" s="71"/>
      <c r="AT48" s="71"/>
      <c r="AU48" s="71"/>
      <c r="AV48" s="72"/>
      <c r="AW48" s="72"/>
      <c r="AX48" s="72"/>
      <c r="AY48" s="72"/>
      <c r="AZ48" s="72"/>
      <c r="BA48" s="72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</row>
    <row r="49" spans="1:47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</row>
    <row r="50" spans="1:47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</row>
    <row r="51" spans="1:47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</row>
    <row r="52" spans="1:47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</row>
    <row r="53" spans="1:47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</row>
    <row r="54" spans="1:47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</row>
    <row r="55" spans="1:47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</row>
    <row r="56" spans="1:47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</row>
    <row r="57" spans="1:47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</row>
    <row r="58" spans="1:47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</row>
    <row r="59" spans="1:47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</row>
    <row r="60" spans="1:47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</row>
    <row r="61" spans="1:47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</row>
    <row r="62" spans="1:47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</row>
    <row r="64" spans="1:47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</row>
    <row r="65" spans="1:47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</row>
    <row r="66" spans="1:47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</row>
    <row r="67" spans="1:47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</row>
    <row r="68" spans="1:4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</row>
    <row r="69" spans="1:47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</row>
    <row r="70" spans="1:47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</row>
    <row r="71" spans="1:47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</row>
    <row r="72" spans="1:47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</row>
    <row r="73" spans="1:47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</row>
    <row r="74" spans="1:47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</row>
    <row r="75" spans="1:47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</row>
    <row r="76" spans="1:47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</row>
    <row r="77" spans="1:47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</row>
    <row r="78" spans="1:47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</row>
  </sheetData>
  <mergeCells count="166">
    <mergeCell ref="A1:B1"/>
    <mergeCell ref="C1:E1"/>
    <mergeCell ref="G1:H1"/>
    <mergeCell ref="A3:B3"/>
    <mergeCell ref="C3:H3"/>
    <mergeCell ref="O3:Q3"/>
    <mergeCell ref="R3:Y3"/>
    <mergeCell ref="AG3:AK3"/>
    <mergeCell ref="AL3:AQ3"/>
    <mergeCell ref="A4:AQ4"/>
    <mergeCell ref="C34:D34"/>
    <mergeCell ref="F34:G34"/>
    <mergeCell ref="I34:J34"/>
    <mergeCell ref="L34:M34"/>
    <mergeCell ref="O34:Q34"/>
    <mergeCell ref="S34:T34"/>
    <mergeCell ref="V34:W34"/>
    <mergeCell ref="Y34:Z34"/>
    <mergeCell ref="AB34:AD34"/>
    <mergeCell ref="AJ34:AK34"/>
    <mergeCell ref="AL34:AM34"/>
    <mergeCell ref="B35:AE35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H7:AH8"/>
    <mergeCell ref="AH9:AH10"/>
    <mergeCell ref="AH11:AH12"/>
    <mergeCell ref="AH13:AH14"/>
    <mergeCell ref="AH15:AH16"/>
    <mergeCell ref="AH17:AH18"/>
    <mergeCell ref="AH19:AH20"/>
    <mergeCell ref="AH21:AH22"/>
    <mergeCell ref="AH23:AH24"/>
    <mergeCell ref="AH25:AH26"/>
    <mergeCell ref="AH27:AH28"/>
    <mergeCell ref="AH29:AH30"/>
    <mergeCell ref="AH31:AH32"/>
    <mergeCell ref="AI7:AI8"/>
    <mergeCell ref="AI9:AI10"/>
    <mergeCell ref="AI11:AI12"/>
    <mergeCell ref="AI13:AI14"/>
    <mergeCell ref="AI15:AI16"/>
    <mergeCell ref="AI17:AI18"/>
    <mergeCell ref="AI19:AI20"/>
    <mergeCell ref="AI21:AI22"/>
    <mergeCell ref="AI23:AI24"/>
    <mergeCell ref="AI25:AI26"/>
    <mergeCell ref="AI27:AI28"/>
    <mergeCell ref="AI29:AI30"/>
    <mergeCell ref="AI31:AI32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AJ29:AJ30"/>
    <mergeCell ref="AJ31:AJ32"/>
    <mergeCell ref="AK7:AK8"/>
    <mergeCell ref="AK9:AK10"/>
    <mergeCell ref="AK11:AK12"/>
    <mergeCell ref="AK13:AK14"/>
    <mergeCell ref="AK15:AK16"/>
    <mergeCell ref="AK17:AK18"/>
    <mergeCell ref="AK19:AK20"/>
    <mergeCell ref="AK21:AK22"/>
    <mergeCell ref="AK23:AK24"/>
    <mergeCell ref="AK25:AK26"/>
    <mergeCell ref="AK27:AK28"/>
    <mergeCell ref="AK29:AK30"/>
    <mergeCell ref="AK31:AK32"/>
    <mergeCell ref="AL7:AL8"/>
    <mergeCell ref="AL9:AL10"/>
    <mergeCell ref="AL11:AL12"/>
    <mergeCell ref="AL13:AL14"/>
    <mergeCell ref="AL15:AL16"/>
    <mergeCell ref="AL17:AL18"/>
    <mergeCell ref="AL19:AL20"/>
    <mergeCell ref="AL21:AL22"/>
    <mergeCell ref="AL23:AL24"/>
    <mergeCell ref="AL25:AL26"/>
    <mergeCell ref="AL27:AL28"/>
    <mergeCell ref="AL29:AL30"/>
    <mergeCell ref="AL31:AL32"/>
    <mergeCell ref="AM7:AM8"/>
    <mergeCell ref="AM9:AM10"/>
    <mergeCell ref="AM11:AM12"/>
    <mergeCell ref="AM13:AM14"/>
    <mergeCell ref="AM15:AM16"/>
    <mergeCell ref="AM17:AM18"/>
    <mergeCell ref="AM19:AM20"/>
    <mergeCell ref="AM21:AM22"/>
    <mergeCell ref="AM23:AM24"/>
    <mergeCell ref="AM25:AM26"/>
    <mergeCell ref="AM27:AM28"/>
    <mergeCell ref="AM29:AM30"/>
    <mergeCell ref="AM31:AM32"/>
    <mergeCell ref="AN7:AN8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N31:AN32"/>
    <mergeCell ref="AO7:AO8"/>
    <mergeCell ref="AO9:AO10"/>
    <mergeCell ref="AO11:AO12"/>
    <mergeCell ref="AO13:AO14"/>
    <mergeCell ref="AO15:AO16"/>
    <mergeCell ref="AO17:AO18"/>
    <mergeCell ref="AO19:AO20"/>
    <mergeCell ref="AO21:AO22"/>
    <mergeCell ref="AO23:AO24"/>
    <mergeCell ref="AO25:AO26"/>
    <mergeCell ref="AO27:AO28"/>
    <mergeCell ref="AO29:AO30"/>
    <mergeCell ref="AO31:AO32"/>
    <mergeCell ref="AP7:AP8"/>
    <mergeCell ref="AP9:AP10"/>
    <mergeCell ref="AP11:AP12"/>
    <mergeCell ref="AP13:AP14"/>
    <mergeCell ref="AP15:AP16"/>
    <mergeCell ref="AP17:AP18"/>
    <mergeCell ref="AP19:AP20"/>
    <mergeCell ref="AP21:AP22"/>
    <mergeCell ref="AP23:AP24"/>
    <mergeCell ref="AP25:AP26"/>
    <mergeCell ref="AP27:AP28"/>
    <mergeCell ref="AP29:AP30"/>
    <mergeCell ref="AP31:AP32"/>
    <mergeCell ref="AQ7:AQ8"/>
    <mergeCell ref="AQ9:AQ10"/>
    <mergeCell ref="AQ11:AQ12"/>
    <mergeCell ref="AQ13:AQ14"/>
    <mergeCell ref="AQ15:AQ16"/>
    <mergeCell ref="AQ17:AQ18"/>
    <mergeCell ref="AQ19:AQ20"/>
    <mergeCell ref="AQ21:AQ22"/>
    <mergeCell ref="AQ23:AQ24"/>
    <mergeCell ref="AQ25:AQ26"/>
    <mergeCell ref="AQ27:AQ28"/>
    <mergeCell ref="AQ29:AQ30"/>
    <mergeCell ref="AQ31:AQ32"/>
  </mergeCells>
  <conditionalFormatting sqref="C5:AG6">
    <cfRule type="expression" dxfId="0" priority="1" stopIfTrue="1">
      <formula>C$5="六"</formula>
    </cfRule>
    <cfRule type="expression" dxfId="1" priority="2" stopIfTrue="1">
      <formula>C$5="日"</formula>
    </cfRule>
  </conditionalFormatting>
  <dataValidations count="3">
    <dataValidation type="list" allowBlank="1" showInputMessage="1" showErrorMessage="1" prompt="√    出勤&#13;&#13;&#10;●    休假&#13;&#13;&#10;○    事假&#13;&#13;&#10;☆    病假&#13;&#13;&#10;△    外地出差&#13;&#13;&#10;▲    市内出差&#13;&#13;&#10;×    旷工&#13;&#13;&#10;※    迟到&#13;&#13;&#10;◇    早退&#13;&#13;&#10;◆    中途脱岗   " sqref="C7:AG32">
      <formula1>A</formula1>
    </dataValidation>
    <dataValidation allowBlank="1" showInputMessage="1" showErrorMessage="1" sqref="C1:E1"/>
    <dataValidation type="list" allowBlank="1" showInputMessage="1" showErrorMessage="1" sqref="G1:H1">
      <formula1>"1,2,3,4,5,6,7,8,9,10,11,12"</formula1>
    </dataValidation>
  </dataValidations>
  <printOptions horizontalCentered="1"/>
  <pageMargins left="0.0388888888888889" right="0.0388888888888889" top="0.275" bottom="0.196527777777778" header="0.196527777777778" footer="0.15625"/>
  <pageSetup paperSize="9" firstPageNumber="4294963191" fitToWidth="0" fitToHeight="0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8"/>
  <sheetViews>
    <sheetView showZeros="0" tabSelected="1" workbookViewId="0">
      <selection activeCell="BC21" sqref="BC21"/>
    </sheetView>
  </sheetViews>
  <sheetFormatPr defaultColWidth="9" defaultRowHeight="14.25"/>
  <cols>
    <col min="1" max="1" width="7.25" customWidth="1"/>
    <col min="2" max="2" width="4.5" customWidth="1"/>
    <col min="3" max="33" width="2.625" customWidth="1"/>
    <col min="34" max="43" width="3.5" customWidth="1"/>
  </cols>
  <sheetData>
    <row r="1" ht="20.1" customHeight="1" spans="1:47">
      <c r="A1" s="1" t="s">
        <v>21</v>
      </c>
      <c r="B1" s="2"/>
      <c r="C1" s="3">
        <v>2020</v>
      </c>
      <c r="D1" s="4"/>
      <c r="E1" s="4"/>
      <c r="F1" s="5" t="s">
        <v>22</v>
      </c>
      <c r="G1" s="3">
        <v>1</v>
      </c>
      <c r="H1" s="4"/>
      <c r="I1" s="5" t="s">
        <v>23</v>
      </c>
      <c r="J1" s="44" t="s">
        <v>24</v>
      </c>
      <c r="K1" s="44" t="s">
        <v>24</v>
      </c>
      <c r="L1" s="44" t="s">
        <v>24</v>
      </c>
      <c r="M1" s="44" t="s">
        <v>24</v>
      </c>
      <c r="N1" s="44" t="s">
        <v>24</v>
      </c>
      <c r="O1" s="44" t="s">
        <v>24</v>
      </c>
      <c r="P1" s="45" t="str">
        <f ca="1">"今天是:"&amp;TEXT(TODAY(),"yyyy年m月d日")&amp;"【"&amp;TEXT(TODAY(),"[$-804]aaaa;@")&amp;"】"</f>
        <v>今天是:2020年3月2日【星期一】</v>
      </c>
      <c r="Q1" s="49"/>
      <c r="R1" s="49"/>
      <c r="S1" s="49"/>
      <c r="T1" s="49"/>
      <c r="U1" s="49"/>
      <c r="V1" s="49"/>
      <c r="W1" s="49"/>
      <c r="X1" s="49"/>
      <c r="Y1" s="49"/>
      <c r="Z1" s="44" t="s">
        <v>24</v>
      </c>
      <c r="AA1" s="54" t="str">
        <f ca="1">"现在是:"&amp;TEXT(NOW(),"h时m分s秒")</f>
        <v>现在是:11时29分20秒</v>
      </c>
      <c r="AB1" s="55"/>
      <c r="AC1" s="55"/>
      <c r="AD1" s="55"/>
      <c r="AE1" s="55"/>
      <c r="AF1" s="55"/>
      <c r="AG1" s="55"/>
      <c r="AH1" s="55"/>
      <c r="AI1" s="55"/>
      <c r="AJ1" s="57"/>
      <c r="AK1" s="57"/>
      <c r="AL1" s="57"/>
      <c r="AM1" s="57"/>
      <c r="AN1" s="57"/>
      <c r="AO1" s="57"/>
      <c r="AP1" s="57"/>
      <c r="AQ1" s="57"/>
      <c r="AR1" s="43"/>
      <c r="AS1" s="43"/>
      <c r="AT1" s="43"/>
      <c r="AU1" s="43"/>
    </row>
    <row r="2" ht="39" customHeight="1" spans="1:255">
      <c r="A2" s="6" t="str">
        <f>TEXT(DATE(C1,G1,1),"e年M月[DBNUM1]份考勤表")</f>
        <v>二〇二〇年一月份考勤表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69"/>
      <c r="AS2" s="70"/>
      <c r="AT2" s="71"/>
      <c r="AU2" s="71"/>
      <c r="AV2" s="72"/>
      <c r="AW2" s="72"/>
      <c r="AX2" s="72"/>
      <c r="AY2" s="72"/>
      <c r="AZ2" s="72"/>
      <c r="BA2" s="72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</row>
    <row r="3" ht="15" spans="1:255">
      <c r="A3" s="8" t="s">
        <v>25</v>
      </c>
      <c r="B3" s="9"/>
      <c r="C3" s="10"/>
      <c r="D3" s="11"/>
      <c r="E3" s="11"/>
      <c r="F3" s="11"/>
      <c r="G3" s="11"/>
      <c r="H3" s="11"/>
      <c r="I3" s="46" t="s">
        <v>24</v>
      </c>
      <c r="J3" s="46" t="s">
        <v>24</v>
      </c>
      <c r="K3" s="46" t="s">
        <v>24</v>
      </c>
      <c r="L3" s="46" t="s">
        <v>24</v>
      </c>
      <c r="M3" s="46" t="s">
        <v>24</v>
      </c>
      <c r="N3" s="46" t="s">
        <v>24</v>
      </c>
      <c r="O3" s="47" t="s">
        <v>26</v>
      </c>
      <c r="P3" s="48"/>
      <c r="Q3" s="48"/>
      <c r="R3" s="10" t="s">
        <v>24</v>
      </c>
      <c r="S3" s="11"/>
      <c r="T3" s="11"/>
      <c r="U3" s="11"/>
      <c r="V3" s="11"/>
      <c r="W3" s="11"/>
      <c r="X3" s="11"/>
      <c r="Y3" s="11"/>
      <c r="Z3" s="46" t="s">
        <v>24</v>
      </c>
      <c r="AA3" s="46" t="s">
        <v>24</v>
      </c>
      <c r="AB3" s="46" t="s">
        <v>24</v>
      </c>
      <c r="AC3" s="46" t="s">
        <v>24</v>
      </c>
      <c r="AD3" s="46" t="s">
        <v>24</v>
      </c>
      <c r="AE3" s="46" t="s">
        <v>24</v>
      </c>
      <c r="AF3" s="46" t="s">
        <v>24</v>
      </c>
      <c r="AG3" s="47" t="s">
        <v>46</v>
      </c>
      <c r="AH3" s="48"/>
      <c r="AI3" s="48"/>
      <c r="AJ3" s="48"/>
      <c r="AK3" s="48"/>
      <c r="AL3" s="10" t="s">
        <v>24</v>
      </c>
      <c r="AM3" s="11"/>
      <c r="AN3" s="11"/>
      <c r="AO3" s="11"/>
      <c r="AP3" s="11"/>
      <c r="AQ3" s="11"/>
      <c r="AR3" s="73"/>
      <c r="AS3" s="73"/>
      <c r="AT3" s="73"/>
      <c r="AU3" s="73"/>
      <c r="AV3" s="74"/>
      <c r="AW3" s="74"/>
      <c r="AX3" s="74"/>
      <c r="AY3" s="74"/>
      <c r="AZ3" s="74"/>
      <c r="BA3" s="74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</row>
    <row r="4" ht="3.95" customHeight="1" spans="1:255">
      <c r="A4" s="12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71"/>
      <c r="AS4" s="71"/>
      <c r="AT4" s="71"/>
      <c r="AU4" s="71"/>
      <c r="AV4" s="72"/>
      <c r="AW4" s="72"/>
      <c r="AX4" s="72"/>
      <c r="AY4" s="72"/>
      <c r="AZ4" s="72"/>
      <c r="BA4" s="72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</row>
    <row r="5" ht="25.5" customHeight="1" spans="1:255">
      <c r="A5" s="14" t="s">
        <v>28</v>
      </c>
      <c r="B5" s="15" t="s">
        <v>29</v>
      </c>
      <c r="C5" s="16" t="str">
        <f t="shared" ref="C5:AG5" si="0">TEXT(C6,"AAA")</f>
        <v>三</v>
      </c>
      <c r="D5" s="16" t="str">
        <f t="shared" si="0"/>
        <v>四</v>
      </c>
      <c r="E5" s="16" t="str">
        <f t="shared" si="0"/>
        <v>五</v>
      </c>
      <c r="F5" s="16" t="str">
        <f t="shared" si="0"/>
        <v>六</v>
      </c>
      <c r="G5" s="16" t="str">
        <f t="shared" si="0"/>
        <v>日</v>
      </c>
      <c r="H5" s="16" t="str">
        <f t="shared" si="0"/>
        <v>一</v>
      </c>
      <c r="I5" s="16" t="str">
        <f t="shared" si="0"/>
        <v>二</v>
      </c>
      <c r="J5" s="16" t="str">
        <f t="shared" si="0"/>
        <v>三</v>
      </c>
      <c r="K5" s="16" t="str">
        <f t="shared" si="0"/>
        <v>四</v>
      </c>
      <c r="L5" s="16" t="str">
        <f t="shared" si="0"/>
        <v>五</v>
      </c>
      <c r="M5" s="16" t="str">
        <f t="shared" si="0"/>
        <v>六</v>
      </c>
      <c r="N5" s="16" t="str">
        <f t="shared" si="0"/>
        <v>日</v>
      </c>
      <c r="O5" s="16" t="str">
        <f t="shared" si="0"/>
        <v>一</v>
      </c>
      <c r="P5" s="16" t="str">
        <f t="shared" si="0"/>
        <v>二</v>
      </c>
      <c r="Q5" s="16" t="str">
        <f t="shared" si="0"/>
        <v>三</v>
      </c>
      <c r="R5" s="16" t="str">
        <f ca="1" t="shared" si="0"/>
        <v>四</v>
      </c>
      <c r="S5" s="16" t="str">
        <f t="shared" si="0"/>
        <v>五</v>
      </c>
      <c r="T5" s="16" t="str">
        <f t="shared" si="0"/>
        <v>六</v>
      </c>
      <c r="U5" s="16" t="str">
        <f t="shared" si="0"/>
        <v>日</v>
      </c>
      <c r="V5" s="16" t="str">
        <f t="shared" si="0"/>
        <v>一</v>
      </c>
      <c r="W5" s="16" t="str">
        <f t="shared" si="0"/>
        <v>二</v>
      </c>
      <c r="X5" s="16" t="str">
        <f t="shared" si="0"/>
        <v>三</v>
      </c>
      <c r="Y5" s="16" t="str">
        <f t="shared" si="0"/>
        <v>四</v>
      </c>
      <c r="Z5" s="16" t="str">
        <f t="shared" si="0"/>
        <v>五</v>
      </c>
      <c r="AA5" s="16" t="str">
        <f t="shared" si="0"/>
        <v>六</v>
      </c>
      <c r="AB5" s="16" t="str">
        <f t="shared" si="0"/>
        <v>日</v>
      </c>
      <c r="AC5" s="16" t="str">
        <f ca="1" t="shared" si="0"/>
        <v>一</v>
      </c>
      <c r="AD5" s="16" t="str">
        <f t="shared" si="0"/>
        <v>二</v>
      </c>
      <c r="AE5" s="16" t="str">
        <f t="shared" si="0"/>
        <v>三</v>
      </c>
      <c r="AF5" s="16" t="str">
        <f t="shared" si="0"/>
        <v>四</v>
      </c>
      <c r="AG5" s="16" t="str">
        <f t="shared" si="0"/>
        <v>五</v>
      </c>
      <c r="AH5" s="58" t="s">
        <v>30</v>
      </c>
      <c r="AI5" s="58" t="s">
        <v>31</v>
      </c>
      <c r="AJ5" s="58" t="s">
        <v>47</v>
      </c>
      <c r="AK5" s="58" t="s">
        <v>48</v>
      </c>
      <c r="AL5" s="59" t="s">
        <v>6</v>
      </c>
      <c r="AM5" s="59" t="s">
        <v>8</v>
      </c>
      <c r="AN5" s="59" t="s">
        <v>14</v>
      </c>
      <c r="AO5" s="59" t="s">
        <v>16</v>
      </c>
      <c r="AP5" s="59" t="s">
        <v>18</v>
      </c>
      <c r="AQ5" s="75" t="s">
        <v>34</v>
      </c>
      <c r="AR5" s="35"/>
      <c r="AS5" s="37"/>
      <c r="AT5" s="35"/>
      <c r="AU5" s="35"/>
      <c r="AV5" s="76"/>
      <c r="AW5" s="76"/>
      <c r="AX5" s="76"/>
      <c r="AY5" s="76"/>
      <c r="AZ5" s="76"/>
      <c r="BA5" s="76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</row>
    <row r="6" ht="21" customHeight="1" spans="1:255">
      <c r="A6" s="17"/>
      <c r="B6" s="18" t="s">
        <v>49</v>
      </c>
      <c r="C6" s="19">
        <f t="shared" ref="C6:AG6" si="1">IF(MONTH(DATE($C$1,$G$1,COLUMN(A1)))=$G$1,DATE($C$1,$G$1,COLUMN(A1)),"")</f>
        <v>43831</v>
      </c>
      <c r="D6" s="19">
        <f t="shared" si="1"/>
        <v>43832</v>
      </c>
      <c r="E6" s="19">
        <f t="shared" si="1"/>
        <v>43833</v>
      </c>
      <c r="F6" s="19">
        <f t="shared" si="1"/>
        <v>43834</v>
      </c>
      <c r="G6" s="19">
        <f t="shared" si="1"/>
        <v>43835</v>
      </c>
      <c r="H6" s="19">
        <f t="shared" si="1"/>
        <v>43836</v>
      </c>
      <c r="I6" s="19">
        <f t="shared" si="1"/>
        <v>43837</v>
      </c>
      <c r="J6" s="19">
        <f t="shared" si="1"/>
        <v>43838</v>
      </c>
      <c r="K6" s="19">
        <f t="shared" si="1"/>
        <v>43839</v>
      </c>
      <c r="L6" s="19">
        <f t="shared" si="1"/>
        <v>43840</v>
      </c>
      <c r="M6" s="19">
        <f t="shared" si="1"/>
        <v>43841</v>
      </c>
      <c r="N6" s="19">
        <f t="shared" si="1"/>
        <v>43842</v>
      </c>
      <c r="O6" s="19">
        <f t="shared" si="1"/>
        <v>43843</v>
      </c>
      <c r="P6" s="19">
        <f t="shared" si="1"/>
        <v>43844</v>
      </c>
      <c r="Q6" s="19">
        <f t="shared" si="1"/>
        <v>43845</v>
      </c>
      <c r="R6" s="19">
        <f ca="1" t="shared" si="1"/>
        <v>43846</v>
      </c>
      <c r="S6" s="19">
        <f t="shared" si="1"/>
        <v>43847</v>
      </c>
      <c r="T6" s="19">
        <f t="shared" si="1"/>
        <v>43848</v>
      </c>
      <c r="U6" s="19">
        <f t="shared" si="1"/>
        <v>43849</v>
      </c>
      <c r="V6" s="19">
        <f t="shared" si="1"/>
        <v>43850</v>
      </c>
      <c r="W6" s="19">
        <f t="shared" si="1"/>
        <v>43851</v>
      </c>
      <c r="X6" s="19">
        <f t="shared" si="1"/>
        <v>43852</v>
      </c>
      <c r="Y6" s="19">
        <f t="shared" si="1"/>
        <v>43853</v>
      </c>
      <c r="Z6" s="19">
        <f t="shared" si="1"/>
        <v>43854</v>
      </c>
      <c r="AA6" s="19">
        <f t="shared" si="1"/>
        <v>43855</v>
      </c>
      <c r="AB6" s="19">
        <f t="shared" si="1"/>
        <v>43856</v>
      </c>
      <c r="AC6" s="19">
        <f ca="1" t="shared" si="1"/>
        <v>43857</v>
      </c>
      <c r="AD6" s="19">
        <f t="shared" si="1"/>
        <v>43858</v>
      </c>
      <c r="AE6" s="19">
        <f t="shared" si="1"/>
        <v>43859</v>
      </c>
      <c r="AF6" s="19">
        <f t="shared" si="1"/>
        <v>43860</v>
      </c>
      <c r="AG6" s="19">
        <f t="shared" si="1"/>
        <v>43861</v>
      </c>
      <c r="AH6" s="60" t="s">
        <v>36</v>
      </c>
      <c r="AI6" s="60" t="s">
        <v>36</v>
      </c>
      <c r="AJ6" s="60" t="s">
        <v>36</v>
      </c>
      <c r="AK6" s="60" t="s">
        <v>36</v>
      </c>
      <c r="AL6" s="60" t="s">
        <v>36</v>
      </c>
      <c r="AM6" s="60" t="s">
        <v>36</v>
      </c>
      <c r="AN6" s="60" t="s">
        <v>36</v>
      </c>
      <c r="AO6" s="60" t="s">
        <v>37</v>
      </c>
      <c r="AP6" s="60" t="s">
        <v>37</v>
      </c>
      <c r="AQ6" s="77" t="s">
        <v>37</v>
      </c>
      <c r="AR6" s="35"/>
      <c r="AS6" s="35"/>
      <c r="AT6" s="35"/>
      <c r="AU6" s="35"/>
      <c r="AV6" s="76"/>
      <c r="AW6" s="76"/>
      <c r="AX6" s="76"/>
      <c r="AY6" s="76"/>
      <c r="AZ6" s="76"/>
      <c r="BA6" s="76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5">
        <v>39955</v>
      </c>
    </row>
    <row r="7" ht="15" customHeight="1" spans="1:255">
      <c r="A7" s="20"/>
      <c r="B7" s="21" t="s">
        <v>38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 t="s">
        <v>24</v>
      </c>
      <c r="AF7" s="22" t="s">
        <v>24</v>
      </c>
      <c r="AG7" s="22" t="s">
        <v>24</v>
      </c>
      <c r="AH7" s="61">
        <f t="shared" ref="AH7:AH11" si="2">(COUNTIF(C7:AG7,"√")+COUNTIF(C8:AG8,"√"))*0.5</f>
        <v>0</v>
      </c>
      <c r="AI7" s="61">
        <f t="shared" ref="AI7:AI11" si="3">(COUNTIF(C8:AG8,"△")+COUNTIF(C7:AG7,"△"))*0.5</f>
        <v>0</v>
      </c>
      <c r="AJ7" s="61">
        <f t="shared" ref="AJ7:AJ11" si="4">(COUNTIF(C7:AG7,"▲")+COUNTIF(C8:AG8,"▲"))*0.5</f>
        <v>0</v>
      </c>
      <c r="AK7" s="61">
        <f t="shared" ref="AK7:AK11" si="5">(COUNTIF(C7:AG7,"●")+COUNTIF(C8:AG8,"●"))*0.5</f>
        <v>0</v>
      </c>
      <c r="AL7" s="61">
        <f t="shared" ref="AL7:AL11" si="6">(COUNTIF(C7:AG7,"○")+COUNTIF(C8:AG8,"○"))*0.5</f>
        <v>0</v>
      </c>
      <c r="AM7" s="61">
        <f t="shared" ref="AM7:AM11" si="7">(COUNTIF(C7:AG7,"☆")+COUNTIF(C8:AG8,"☆"))*0.5</f>
        <v>0</v>
      </c>
      <c r="AN7" s="61">
        <f t="shared" ref="AN7:AN11" si="8">(COUNTIF(C7:AG7,"×")+COUNTIF(C8:AG8,"×"))*0.5</f>
        <v>0</v>
      </c>
      <c r="AO7" s="61">
        <f t="shared" ref="AO7:AO11" si="9">(COUNTIF(C7:AG7,"※")+COUNTIF(C8:AG8,"※"))</f>
        <v>0</v>
      </c>
      <c r="AP7" s="61">
        <f t="shared" ref="AP7:AP11" si="10">(COUNTIF(C7:AG7,"◇")+COUNTIF(C8:AG8,"◇"))</f>
        <v>0</v>
      </c>
      <c r="AQ7" s="78">
        <f t="shared" ref="AQ7:AQ11" si="11">(COUNTIF(C7:AG7,"◆")+COUNTIF(C8:AG8,"◆"))</f>
        <v>0</v>
      </c>
      <c r="AR7" s="28"/>
      <c r="AS7" s="28"/>
      <c r="AT7" s="29"/>
      <c r="AU7" s="29"/>
      <c r="AV7" s="79"/>
      <c r="AW7" s="79"/>
      <c r="AX7" s="79"/>
      <c r="AY7" s="79"/>
      <c r="AZ7" s="79"/>
      <c r="BA7" s="79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5">
        <v>39986</v>
      </c>
    </row>
    <row r="8" ht="15" customHeight="1" spans="1:255">
      <c r="A8" s="23"/>
      <c r="B8" s="21" t="s">
        <v>39</v>
      </c>
      <c r="C8" s="22" t="s">
        <v>24</v>
      </c>
      <c r="D8" s="22" t="s">
        <v>24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 t="s">
        <v>24</v>
      </c>
      <c r="AF8" s="22" t="s">
        <v>24</v>
      </c>
      <c r="AG8" s="22" t="s">
        <v>24</v>
      </c>
      <c r="AH8" s="62"/>
      <c r="AI8" s="62"/>
      <c r="AJ8" s="62"/>
      <c r="AK8" s="61"/>
      <c r="AL8" s="62"/>
      <c r="AM8" s="62"/>
      <c r="AN8" s="62"/>
      <c r="AO8" s="62"/>
      <c r="AP8" s="62"/>
      <c r="AQ8" s="80"/>
      <c r="AR8" s="28"/>
      <c r="AS8" s="28"/>
      <c r="AT8" s="35"/>
      <c r="AU8" s="35"/>
      <c r="AV8" s="76"/>
      <c r="AW8" s="76"/>
      <c r="AX8" s="76"/>
      <c r="AY8" s="76"/>
      <c r="AZ8" s="76"/>
      <c r="BA8" s="76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5">
        <v>40016</v>
      </c>
    </row>
    <row r="9" ht="15" customHeight="1" spans="1:255">
      <c r="A9" s="20"/>
      <c r="B9" s="21" t="s">
        <v>38</v>
      </c>
      <c r="C9" s="22" t="s">
        <v>24</v>
      </c>
      <c r="D9" s="22" t="s">
        <v>24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 t="s">
        <v>24</v>
      </c>
      <c r="AF9" s="22" t="s">
        <v>24</v>
      </c>
      <c r="AG9" s="22" t="s">
        <v>24</v>
      </c>
      <c r="AH9" s="61">
        <f t="shared" si="2"/>
        <v>0</v>
      </c>
      <c r="AI9" s="61">
        <f t="shared" si="3"/>
        <v>0</v>
      </c>
      <c r="AJ9" s="61">
        <f t="shared" si="4"/>
        <v>0</v>
      </c>
      <c r="AK9" s="61">
        <f t="shared" si="5"/>
        <v>0</v>
      </c>
      <c r="AL9" s="61">
        <f t="shared" si="6"/>
        <v>0</v>
      </c>
      <c r="AM9" s="61">
        <f t="shared" si="7"/>
        <v>0</v>
      </c>
      <c r="AN9" s="61">
        <f t="shared" si="8"/>
        <v>0</v>
      </c>
      <c r="AO9" s="61">
        <f t="shared" si="9"/>
        <v>0</v>
      </c>
      <c r="AP9" s="61">
        <f t="shared" si="10"/>
        <v>0</v>
      </c>
      <c r="AQ9" s="78">
        <f t="shared" si="11"/>
        <v>0</v>
      </c>
      <c r="AR9" s="28"/>
      <c r="AS9" s="28"/>
      <c r="AT9" s="35"/>
      <c r="AU9" s="35"/>
      <c r="AV9" s="76"/>
      <c r="AW9" s="76"/>
      <c r="AX9" s="76"/>
      <c r="AY9" s="76"/>
      <c r="AZ9" s="76"/>
      <c r="BA9" s="76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6">
        <v>40047</v>
      </c>
    </row>
    <row r="10" ht="15" customHeight="1" spans="1:255">
      <c r="A10" s="23"/>
      <c r="B10" s="21" t="s">
        <v>39</v>
      </c>
      <c r="C10" s="22" t="s">
        <v>24</v>
      </c>
      <c r="D10" s="2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24</v>
      </c>
      <c r="AF10" s="22" t="s">
        <v>24</v>
      </c>
      <c r="AG10" s="22" t="s">
        <v>24</v>
      </c>
      <c r="AH10" s="62"/>
      <c r="AI10" s="62"/>
      <c r="AJ10" s="62"/>
      <c r="AK10" s="61"/>
      <c r="AL10" s="62"/>
      <c r="AM10" s="62"/>
      <c r="AN10" s="62"/>
      <c r="AO10" s="62"/>
      <c r="AP10" s="62"/>
      <c r="AQ10" s="80"/>
      <c r="AR10" s="28"/>
      <c r="AS10" s="28"/>
      <c r="AT10" s="35"/>
      <c r="AU10" s="35"/>
      <c r="AV10" s="76"/>
      <c r="AW10" s="76"/>
      <c r="AX10" s="76"/>
      <c r="AY10" s="76"/>
      <c r="AZ10" s="76"/>
      <c r="BA10" s="76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5">
        <v>40078</v>
      </c>
    </row>
    <row r="11" ht="15" customHeight="1" spans="1:255">
      <c r="A11" s="20"/>
      <c r="B11" s="21" t="s">
        <v>38</v>
      </c>
      <c r="C11" s="22" t="s">
        <v>24</v>
      </c>
      <c r="D11" s="22" t="s">
        <v>24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24</v>
      </c>
      <c r="AF11" s="22" t="s">
        <v>24</v>
      </c>
      <c r="AG11" s="22" t="s">
        <v>24</v>
      </c>
      <c r="AH11" s="61">
        <f t="shared" si="2"/>
        <v>0</v>
      </c>
      <c r="AI11" s="61">
        <f t="shared" si="3"/>
        <v>0</v>
      </c>
      <c r="AJ11" s="61">
        <f t="shared" si="4"/>
        <v>0</v>
      </c>
      <c r="AK11" s="61">
        <f t="shared" si="5"/>
        <v>0</v>
      </c>
      <c r="AL11" s="61">
        <f t="shared" si="6"/>
        <v>0</v>
      </c>
      <c r="AM11" s="61">
        <f t="shared" si="7"/>
        <v>0</v>
      </c>
      <c r="AN11" s="61">
        <f t="shared" si="8"/>
        <v>0</v>
      </c>
      <c r="AO11" s="61">
        <f t="shared" si="9"/>
        <v>0</v>
      </c>
      <c r="AP11" s="61">
        <f t="shared" si="10"/>
        <v>0</v>
      </c>
      <c r="AQ11" s="78">
        <f t="shared" si="11"/>
        <v>0</v>
      </c>
      <c r="AR11" s="28"/>
      <c r="AS11" s="28"/>
      <c r="AT11" s="35"/>
      <c r="AU11" s="35"/>
      <c r="AV11" s="76"/>
      <c r="AW11" s="76"/>
      <c r="AX11" s="76"/>
      <c r="AY11" s="76"/>
      <c r="AZ11" s="76"/>
      <c r="BA11" s="76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5">
        <v>40108</v>
      </c>
    </row>
    <row r="12" ht="15" customHeight="1" spans="1:255">
      <c r="A12" s="23"/>
      <c r="B12" s="21" t="s">
        <v>39</v>
      </c>
      <c r="C12" s="22" t="s">
        <v>24</v>
      </c>
      <c r="D12" s="22" t="s">
        <v>24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 t="s">
        <v>24</v>
      </c>
      <c r="AF12" s="22" t="s">
        <v>24</v>
      </c>
      <c r="AG12" s="22" t="s">
        <v>24</v>
      </c>
      <c r="AH12" s="62"/>
      <c r="AI12" s="62"/>
      <c r="AJ12" s="62"/>
      <c r="AK12" s="61"/>
      <c r="AL12" s="62"/>
      <c r="AM12" s="62"/>
      <c r="AN12" s="62"/>
      <c r="AO12" s="62"/>
      <c r="AP12" s="62"/>
      <c r="AQ12" s="80"/>
      <c r="AR12" s="28"/>
      <c r="AS12" s="81"/>
      <c r="AT12" s="35"/>
      <c r="AU12" s="35"/>
      <c r="AV12" s="76"/>
      <c r="AW12" s="76"/>
      <c r="AX12" s="76"/>
      <c r="AY12" s="76"/>
      <c r="AZ12" s="76"/>
      <c r="BA12" s="76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7" t="s">
        <v>24</v>
      </c>
    </row>
    <row r="13" ht="15" customHeight="1" spans="1:255">
      <c r="A13" s="20"/>
      <c r="B13" s="21" t="s">
        <v>38</v>
      </c>
      <c r="C13" s="22" t="s">
        <v>24</v>
      </c>
      <c r="D13" s="22" t="s">
        <v>24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24</v>
      </c>
      <c r="AF13" s="22" t="s">
        <v>24</v>
      </c>
      <c r="AG13" s="22" t="s">
        <v>24</v>
      </c>
      <c r="AH13" s="61">
        <f t="shared" ref="AH13:AH17" si="12">(COUNTIF(C13:AG13,"√")+COUNTIF(C14:AG14,"√"))*0.5</f>
        <v>0</v>
      </c>
      <c r="AI13" s="61"/>
      <c r="AJ13" s="61">
        <f t="shared" ref="AJ13:AJ17" si="13">(COUNTIF(C13:AG13,"▲")+COUNTIF(C14:AG14,"▲"))*0.5</f>
        <v>0</v>
      </c>
      <c r="AK13" s="61">
        <f t="shared" ref="AK13:AK17" si="14">(COUNTIF(C13:AG13,"●")+COUNTIF(C14:AG14,"●"))*0.5</f>
        <v>0</v>
      </c>
      <c r="AL13" s="61">
        <f t="shared" ref="AL13:AL17" si="15">(COUNTIF(C13:AG13,"○")+COUNTIF(C14:AG14,"○"))*0.5</f>
        <v>0</v>
      </c>
      <c r="AM13" s="61">
        <f t="shared" ref="AM13:AM17" si="16">(COUNTIF(C13:AG13,"☆")+COUNTIF(C14:AG14,"☆"))*0.5</f>
        <v>0</v>
      </c>
      <c r="AN13" s="61">
        <f t="shared" ref="AN13:AN17" si="17">(COUNTIF(C13:AG13,"×")+COUNTIF(C14:AG14,"×"))*0.5</f>
        <v>0</v>
      </c>
      <c r="AO13" s="61">
        <f t="shared" ref="AO13:AO17" si="18">(COUNTIF(C13:AG13,"※")+COUNTIF(C14:AG14,"※"))</f>
        <v>0</v>
      </c>
      <c r="AP13" s="61">
        <f t="shared" ref="AP13:AP17" si="19">(COUNTIF(C13:AG13,"◇")+COUNTIF(C14:AG14,"◇"))</f>
        <v>0</v>
      </c>
      <c r="AQ13" s="78">
        <f t="shared" ref="AQ13:AQ17" si="20">(COUNTIF(C13:AG13,"◆")+COUNTIF(C14:AG14,"◆"))</f>
        <v>0</v>
      </c>
      <c r="AR13" s="28"/>
      <c r="AS13" s="28"/>
      <c r="AT13" s="35"/>
      <c r="AU13" s="35"/>
      <c r="AV13" s="76"/>
      <c r="AW13" s="76"/>
      <c r="AX13" s="76"/>
      <c r="AY13" s="76"/>
      <c r="AZ13" s="76"/>
      <c r="BA13" s="76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8">
        <v>2009</v>
      </c>
    </row>
    <row r="14" ht="15" customHeight="1" spans="1:255">
      <c r="A14" s="23"/>
      <c r="B14" s="21" t="s">
        <v>39</v>
      </c>
      <c r="C14" s="22" t="s">
        <v>24</v>
      </c>
      <c r="D14" s="22" t="s">
        <v>24</v>
      </c>
      <c r="E14" s="22" t="s">
        <v>24</v>
      </c>
      <c r="F14" s="22" t="s">
        <v>24</v>
      </c>
      <c r="G14" s="22" t="s">
        <v>24</v>
      </c>
      <c r="H14" s="22" t="s">
        <v>24</v>
      </c>
      <c r="I14" s="22" t="s">
        <v>24</v>
      </c>
      <c r="J14" s="22" t="s">
        <v>24</v>
      </c>
      <c r="K14" s="22" t="s">
        <v>24</v>
      </c>
      <c r="L14" s="22" t="s">
        <v>24</v>
      </c>
      <c r="M14" s="22" t="s">
        <v>24</v>
      </c>
      <c r="N14" s="22" t="s">
        <v>24</v>
      </c>
      <c r="O14" s="22" t="s">
        <v>24</v>
      </c>
      <c r="P14" s="22" t="s">
        <v>24</v>
      </c>
      <c r="Q14" s="22" t="s">
        <v>24</v>
      </c>
      <c r="R14" s="22" t="s">
        <v>24</v>
      </c>
      <c r="S14" s="22" t="s">
        <v>24</v>
      </c>
      <c r="T14" s="22" t="s">
        <v>24</v>
      </c>
      <c r="U14" s="22" t="s">
        <v>24</v>
      </c>
      <c r="V14" s="22" t="s">
        <v>24</v>
      </c>
      <c r="W14" s="22" t="s">
        <v>24</v>
      </c>
      <c r="X14" s="22" t="s">
        <v>24</v>
      </c>
      <c r="Y14" s="22" t="s">
        <v>24</v>
      </c>
      <c r="Z14" s="22" t="s">
        <v>24</v>
      </c>
      <c r="AA14" s="22" t="s">
        <v>24</v>
      </c>
      <c r="AB14" s="22" t="s">
        <v>24</v>
      </c>
      <c r="AC14" s="22" t="s">
        <v>24</v>
      </c>
      <c r="AD14" s="22" t="s">
        <v>24</v>
      </c>
      <c r="AE14" s="22" t="s">
        <v>24</v>
      </c>
      <c r="AF14" s="22" t="s">
        <v>24</v>
      </c>
      <c r="AG14" s="22" t="s">
        <v>24</v>
      </c>
      <c r="AH14" s="62"/>
      <c r="AI14" s="62"/>
      <c r="AJ14" s="62"/>
      <c r="AK14" s="61"/>
      <c r="AL14" s="62"/>
      <c r="AM14" s="62"/>
      <c r="AN14" s="62"/>
      <c r="AO14" s="62"/>
      <c r="AP14" s="62"/>
      <c r="AQ14" s="80"/>
      <c r="AR14" s="28"/>
      <c r="AS14" s="28"/>
      <c r="AT14" s="35"/>
      <c r="AU14" s="35"/>
      <c r="AV14" s="76"/>
      <c r="AW14" s="76"/>
      <c r="AX14" s="76"/>
      <c r="AY14" s="76"/>
      <c r="AZ14" s="76"/>
      <c r="BA14" s="76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8">
        <v>6</v>
      </c>
    </row>
    <row r="15" ht="15" customHeight="1" spans="1:255">
      <c r="A15" s="20"/>
      <c r="B15" s="21" t="s">
        <v>38</v>
      </c>
      <c r="C15" s="22" t="s">
        <v>24</v>
      </c>
      <c r="D15" s="22" t="s">
        <v>24</v>
      </c>
      <c r="E15" s="22" t="s">
        <v>24</v>
      </c>
      <c r="F15" s="22" t="s">
        <v>24</v>
      </c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22" t="s">
        <v>24</v>
      </c>
      <c r="M15" s="22" t="s">
        <v>24</v>
      </c>
      <c r="N15" s="22" t="s">
        <v>24</v>
      </c>
      <c r="O15" s="22" t="s">
        <v>24</v>
      </c>
      <c r="P15" s="22" t="s">
        <v>24</v>
      </c>
      <c r="Q15" s="22" t="s">
        <v>24</v>
      </c>
      <c r="R15" s="22" t="s">
        <v>24</v>
      </c>
      <c r="S15" s="22" t="s">
        <v>24</v>
      </c>
      <c r="T15" s="22" t="s">
        <v>24</v>
      </c>
      <c r="U15" s="22" t="s">
        <v>24</v>
      </c>
      <c r="V15" s="22" t="s">
        <v>24</v>
      </c>
      <c r="W15" s="22" t="s">
        <v>24</v>
      </c>
      <c r="X15" s="22" t="s">
        <v>24</v>
      </c>
      <c r="Y15" s="22" t="s">
        <v>24</v>
      </c>
      <c r="Z15" s="22" t="s">
        <v>24</v>
      </c>
      <c r="AA15" s="22" t="s">
        <v>24</v>
      </c>
      <c r="AB15" s="22" t="s">
        <v>24</v>
      </c>
      <c r="AC15" s="22" t="s">
        <v>24</v>
      </c>
      <c r="AD15" s="22" t="s">
        <v>24</v>
      </c>
      <c r="AE15" s="22" t="s">
        <v>24</v>
      </c>
      <c r="AF15" s="22" t="s">
        <v>24</v>
      </c>
      <c r="AG15" s="22" t="s">
        <v>24</v>
      </c>
      <c r="AH15" s="61">
        <f t="shared" si="12"/>
        <v>0</v>
      </c>
      <c r="AI15" s="61">
        <f t="shared" ref="AI15:AI19" si="21">(COUNTIF(C16:AG16,"△")+COUNTIF(C15:AG15,"△"))*0.5</f>
        <v>0</v>
      </c>
      <c r="AJ15" s="61">
        <f t="shared" si="13"/>
        <v>0</v>
      </c>
      <c r="AK15" s="61">
        <f t="shared" si="14"/>
        <v>0</v>
      </c>
      <c r="AL15" s="61">
        <f t="shared" si="15"/>
        <v>0</v>
      </c>
      <c r="AM15" s="61">
        <f t="shared" si="16"/>
        <v>0</v>
      </c>
      <c r="AN15" s="61">
        <f t="shared" si="17"/>
        <v>0</v>
      </c>
      <c r="AO15" s="61">
        <f t="shared" si="18"/>
        <v>0</v>
      </c>
      <c r="AP15" s="61">
        <f t="shared" si="19"/>
        <v>0</v>
      </c>
      <c r="AQ15" s="78">
        <f t="shared" si="20"/>
        <v>0</v>
      </c>
      <c r="AR15" s="81"/>
      <c r="AS15" s="28"/>
      <c r="AT15" s="35"/>
      <c r="AU15" s="35"/>
      <c r="AV15" s="76"/>
      <c r="AW15" s="76"/>
      <c r="AX15" s="76"/>
      <c r="AY15" s="76"/>
      <c r="AZ15" s="76"/>
      <c r="BA15" s="76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</row>
    <row r="16" ht="15" customHeight="1" spans="1:255">
      <c r="A16" s="23"/>
      <c r="B16" s="21" t="s">
        <v>39</v>
      </c>
      <c r="C16" s="22" t="s">
        <v>24</v>
      </c>
      <c r="D16" s="22" t="s">
        <v>24</v>
      </c>
      <c r="E16" s="22" t="s">
        <v>24</v>
      </c>
      <c r="F16" s="22" t="s">
        <v>24</v>
      </c>
      <c r="G16" s="22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22" t="s">
        <v>24</v>
      </c>
      <c r="M16" s="22" t="s">
        <v>24</v>
      </c>
      <c r="N16" s="22" t="s">
        <v>24</v>
      </c>
      <c r="O16" s="22" t="s">
        <v>24</v>
      </c>
      <c r="P16" s="22" t="s">
        <v>24</v>
      </c>
      <c r="Q16" s="22" t="s">
        <v>24</v>
      </c>
      <c r="R16" s="22" t="s">
        <v>24</v>
      </c>
      <c r="S16" s="22" t="s">
        <v>24</v>
      </c>
      <c r="T16" s="22" t="s">
        <v>24</v>
      </c>
      <c r="U16" s="22" t="s">
        <v>24</v>
      </c>
      <c r="V16" s="22" t="s">
        <v>24</v>
      </c>
      <c r="W16" s="22" t="s">
        <v>24</v>
      </c>
      <c r="X16" s="22" t="s">
        <v>24</v>
      </c>
      <c r="Y16" s="22" t="s">
        <v>24</v>
      </c>
      <c r="Z16" s="22" t="s">
        <v>24</v>
      </c>
      <c r="AA16" s="22" t="s">
        <v>24</v>
      </c>
      <c r="AB16" s="22" t="s">
        <v>24</v>
      </c>
      <c r="AC16" s="22" t="s">
        <v>24</v>
      </c>
      <c r="AD16" s="22" t="s">
        <v>24</v>
      </c>
      <c r="AE16" s="22" t="s">
        <v>24</v>
      </c>
      <c r="AF16" s="22" t="s">
        <v>24</v>
      </c>
      <c r="AG16" s="22" t="s">
        <v>24</v>
      </c>
      <c r="AH16" s="62"/>
      <c r="AI16" s="62"/>
      <c r="AJ16" s="62"/>
      <c r="AK16" s="61"/>
      <c r="AL16" s="62"/>
      <c r="AM16" s="62"/>
      <c r="AN16" s="62"/>
      <c r="AO16" s="62"/>
      <c r="AP16" s="62"/>
      <c r="AQ16" s="80"/>
      <c r="AR16" s="35"/>
      <c r="AS16" s="35"/>
      <c r="AT16" s="35"/>
      <c r="AU16" s="35"/>
      <c r="AV16" s="76"/>
      <c r="AW16" s="76"/>
      <c r="AX16" s="76"/>
      <c r="AY16" s="76"/>
      <c r="AZ16" s="76"/>
      <c r="BA16" s="76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</row>
    <row r="17" ht="15" customHeight="1" spans="1:255">
      <c r="A17" s="20"/>
      <c r="B17" s="21" t="s">
        <v>38</v>
      </c>
      <c r="C17" s="22" t="s">
        <v>24</v>
      </c>
      <c r="D17" s="22" t="s">
        <v>24</v>
      </c>
      <c r="E17" s="22" t="s">
        <v>24</v>
      </c>
      <c r="F17" s="22" t="s">
        <v>24</v>
      </c>
      <c r="G17" s="22" t="s">
        <v>24</v>
      </c>
      <c r="H17" s="22" t="s">
        <v>24</v>
      </c>
      <c r="I17" s="22" t="s">
        <v>24</v>
      </c>
      <c r="J17" s="22" t="s">
        <v>24</v>
      </c>
      <c r="K17" s="22" t="s">
        <v>24</v>
      </c>
      <c r="L17" s="22" t="s">
        <v>24</v>
      </c>
      <c r="M17" s="22" t="s">
        <v>24</v>
      </c>
      <c r="N17" s="22" t="s">
        <v>24</v>
      </c>
      <c r="O17" s="22" t="s">
        <v>24</v>
      </c>
      <c r="P17" s="22" t="s">
        <v>24</v>
      </c>
      <c r="Q17" s="22" t="s">
        <v>24</v>
      </c>
      <c r="R17" s="22" t="s">
        <v>24</v>
      </c>
      <c r="S17" s="22" t="s">
        <v>24</v>
      </c>
      <c r="T17" s="22" t="s">
        <v>24</v>
      </c>
      <c r="U17" s="22" t="s">
        <v>24</v>
      </c>
      <c r="V17" s="22" t="s">
        <v>24</v>
      </c>
      <c r="W17" s="22" t="s">
        <v>24</v>
      </c>
      <c r="X17" s="22" t="s">
        <v>24</v>
      </c>
      <c r="Y17" s="22" t="s">
        <v>24</v>
      </c>
      <c r="Z17" s="22" t="s">
        <v>24</v>
      </c>
      <c r="AA17" s="22" t="s">
        <v>24</v>
      </c>
      <c r="AB17" s="22" t="s">
        <v>24</v>
      </c>
      <c r="AC17" s="22" t="s">
        <v>24</v>
      </c>
      <c r="AD17" s="22" t="s">
        <v>24</v>
      </c>
      <c r="AE17" s="22" t="s">
        <v>24</v>
      </c>
      <c r="AF17" s="22" t="s">
        <v>24</v>
      </c>
      <c r="AG17" s="22" t="s">
        <v>24</v>
      </c>
      <c r="AH17" s="61">
        <f t="shared" si="12"/>
        <v>0</v>
      </c>
      <c r="AI17" s="61">
        <f t="shared" si="21"/>
        <v>0</v>
      </c>
      <c r="AJ17" s="61">
        <f t="shared" si="13"/>
        <v>0</v>
      </c>
      <c r="AK17" s="61">
        <f t="shared" si="14"/>
        <v>0</v>
      </c>
      <c r="AL17" s="61">
        <f t="shared" si="15"/>
        <v>0</v>
      </c>
      <c r="AM17" s="61">
        <f t="shared" si="16"/>
        <v>0</v>
      </c>
      <c r="AN17" s="61">
        <f t="shared" si="17"/>
        <v>0</v>
      </c>
      <c r="AO17" s="61">
        <f t="shared" si="18"/>
        <v>0</v>
      </c>
      <c r="AP17" s="61">
        <f t="shared" si="19"/>
        <v>0</v>
      </c>
      <c r="AQ17" s="78">
        <f t="shared" si="20"/>
        <v>0</v>
      </c>
      <c r="AR17" s="35"/>
      <c r="AS17" s="35"/>
      <c r="AT17" s="35"/>
      <c r="AU17" s="35"/>
      <c r="AV17" s="76"/>
      <c r="AW17" s="76"/>
      <c r="AX17" s="76"/>
      <c r="AY17" s="76"/>
      <c r="AZ17" s="76"/>
      <c r="BA17" s="76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</row>
    <row r="18" ht="15" customHeight="1" spans="1:255">
      <c r="A18" s="23"/>
      <c r="B18" s="21" t="s">
        <v>39</v>
      </c>
      <c r="C18" s="22" t="s">
        <v>24</v>
      </c>
      <c r="D18" s="22" t="s">
        <v>24</v>
      </c>
      <c r="E18" s="22" t="s">
        <v>24</v>
      </c>
      <c r="F18" s="22" t="s">
        <v>24</v>
      </c>
      <c r="G18" s="22" t="s">
        <v>24</v>
      </c>
      <c r="H18" s="22" t="s">
        <v>24</v>
      </c>
      <c r="I18" s="22" t="s">
        <v>24</v>
      </c>
      <c r="J18" s="22" t="s">
        <v>24</v>
      </c>
      <c r="K18" s="22" t="s">
        <v>24</v>
      </c>
      <c r="L18" s="22" t="s">
        <v>24</v>
      </c>
      <c r="M18" s="22" t="s">
        <v>24</v>
      </c>
      <c r="N18" s="22" t="s">
        <v>24</v>
      </c>
      <c r="O18" s="22" t="s">
        <v>24</v>
      </c>
      <c r="P18" s="22" t="s">
        <v>24</v>
      </c>
      <c r="Q18" s="22" t="s">
        <v>24</v>
      </c>
      <c r="R18" s="22" t="s">
        <v>24</v>
      </c>
      <c r="S18" s="22" t="s">
        <v>24</v>
      </c>
      <c r="T18" s="22" t="s">
        <v>24</v>
      </c>
      <c r="U18" s="22" t="s">
        <v>24</v>
      </c>
      <c r="V18" s="22" t="s">
        <v>24</v>
      </c>
      <c r="W18" s="22" t="s">
        <v>24</v>
      </c>
      <c r="X18" s="22" t="s">
        <v>24</v>
      </c>
      <c r="Y18" s="22" t="s">
        <v>24</v>
      </c>
      <c r="Z18" s="22" t="s">
        <v>24</v>
      </c>
      <c r="AA18" s="22" t="s">
        <v>24</v>
      </c>
      <c r="AB18" s="22" t="s">
        <v>24</v>
      </c>
      <c r="AC18" s="22" t="s">
        <v>24</v>
      </c>
      <c r="AD18" s="22" t="s">
        <v>24</v>
      </c>
      <c r="AE18" s="22" t="s">
        <v>24</v>
      </c>
      <c r="AF18" s="22" t="s">
        <v>24</v>
      </c>
      <c r="AG18" s="22" t="s">
        <v>24</v>
      </c>
      <c r="AH18" s="62"/>
      <c r="AI18" s="62"/>
      <c r="AJ18" s="62"/>
      <c r="AK18" s="61"/>
      <c r="AL18" s="62"/>
      <c r="AM18" s="62"/>
      <c r="AN18" s="62"/>
      <c r="AO18" s="62"/>
      <c r="AP18" s="62"/>
      <c r="AQ18" s="80"/>
      <c r="AR18" s="35"/>
      <c r="AS18" s="35"/>
      <c r="AT18" s="35"/>
      <c r="AU18" s="35"/>
      <c r="AV18" s="76"/>
      <c r="AW18" s="76"/>
      <c r="AX18" s="76"/>
      <c r="AY18" s="76"/>
      <c r="AZ18" s="76"/>
      <c r="BA18" s="76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</row>
    <row r="19" ht="15" customHeight="1" spans="1:255">
      <c r="A19" s="20"/>
      <c r="B19" s="21" t="s">
        <v>38</v>
      </c>
      <c r="C19" s="22" t="s">
        <v>24</v>
      </c>
      <c r="D19" s="22" t="s">
        <v>24</v>
      </c>
      <c r="E19" s="22" t="s">
        <v>24</v>
      </c>
      <c r="F19" s="22" t="s">
        <v>24</v>
      </c>
      <c r="G19" s="22" t="s">
        <v>24</v>
      </c>
      <c r="H19" s="22" t="s">
        <v>24</v>
      </c>
      <c r="I19" s="22" t="s">
        <v>24</v>
      </c>
      <c r="J19" s="22" t="s">
        <v>24</v>
      </c>
      <c r="K19" s="22" t="s">
        <v>24</v>
      </c>
      <c r="L19" s="22" t="s">
        <v>24</v>
      </c>
      <c r="M19" s="22" t="s">
        <v>24</v>
      </c>
      <c r="N19" s="22" t="s">
        <v>24</v>
      </c>
      <c r="O19" s="22" t="s">
        <v>24</v>
      </c>
      <c r="P19" s="22" t="s">
        <v>24</v>
      </c>
      <c r="Q19" s="22" t="s">
        <v>24</v>
      </c>
      <c r="R19" s="22" t="s">
        <v>24</v>
      </c>
      <c r="S19" s="22" t="s">
        <v>24</v>
      </c>
      <c r="T19" s="22" t="s">
        <v>24</v>
      </c>
      <c r="U19" s="22" t="s">
        <v>24</v>
      </c>
      <c r="V19" s="22" t="s">
        <v>24</v>
      </c>
      <c r="W19" s="22" t="s">
        <v>24</v>
      </c>
      <c r="X19" s="22" t="s">
        <v>24</v>
      </c>
      <c r="Y19" s="22" t="s">
        <v>24</v>
      </c>
      <c r="Z19" s="22" t="s">
        <v>24</v>
      </c>
      <c r="AA19" s="22" t="s">
        <v>24</v>
      </c>
      <c r="AB19" s="22" t="s">
        <v>24</v>
      </c>
      <c r="AC19" s="22" t="s">
        <v>24</v>
      </c>
      <c r="AD19" s="22" t="s">
        <v>24</v>
      </c>
      <c r="AE19" s="22" t="s">
        <v>24</v>
      </c>
      <c r="AF19" s="22" t="s">
        <v>24</v>
      </c>
      <c r="AG19" s="22" t="s">
        <v>24</v>
      </c>
      <c r="AH19" s="61">
        <f t="shared" ref="AH19:AH23" si="22">(COUNTIF(C19:AG19,"√")+COUNTIF(C20:AG20,"√"))*0.5</f>
        <v>0</v>
      </c>
      <c r="AI19" s="61">
        <f t="shared" si="21"/>
        <v>0</v>
      </c>
      <c r="AJ19" s="61">
        <f t="shared" ref="AJ19:AJ23" si="23">(COUNTIF(C19:AG19,"▲")+COUNTIF(C20:AG20,"▲"))*0.5</f>
        <v>0</v>
      </c>
      <c r="AK19" s="61">
        <f t="shared" ref="AK19:AK23" si="24">(COUNTIF(C19:AG19,"●")+COUNTIF(C20:AG20,"●"))*0.5</f>
        <v>0</v>
      </c>
      <c r="AL19" s="61">
        <f t="shared" ref="AL19:AL23" si="25">(COUNTIF(C19:AG19,"○")+COUNTIF(C20:AG20,"○"))*0.5</f>
        <v>0</v>
      </c>
      <c r="AM19" s="61">
        <f t="shared" ref="AM19:AM23" si="26">(COUNTIF(C19:AG19,"☆")+COUNTIF(C20:AG20,"☆"))*0.5</f>
        <v>0</v>
      </c>
      <c r="AN19" s="61">
        <f t="shared" ref="AN19:AN23" si="27">(COUNTIF(C19:AG19,"×")+COUNTIF(C20:AG20,"×"))*0.5</f>
        <v>0</v>
      </c>
      <c r="AO19" s="61">
        <f t="shared" ref="AO19:AO23" si="28">(COUNTIF(C19:AG19,"※")+COUNTIF(C20:AG20,"※"))</f>
        <v>0</v>
      </c>
      <c r="AP19" s="61">
        <f t="shared" ref="AP19:AP23" si="29">(COUNTIF(C19:AG19,"◇")+COUNTIF(C20:AG20,"◇"))</f>
        <v>0</v>
      </c>
      <c r="AQ19" s="78">
        <f t="shared" ref="AQ19:AQ23" si="30">(COUNTIF(C19:AG19,"◆")+COUNTIF(C20:AG20,"◆"))</f>
        <v>0</v>
      </c>
      <c r="AR19" s="35"/>
      <c r="AS19" s="35"/>
      <c r="AT19" s="35"/>
      <c r="AU19" s="35"/>
      <c r="AV19" s="76"/>
      <c r="AW19" s="76"/>
      <c r="AX19" s="76"/>
      <c r="AY19" s="76"/>
      <c r="AZ19" s="76"/>
      <c r="BA19" s="76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</row>
    <row r="20" ht="15" customHeight="1" spans="1:255">
      <c r="A20" s="23"/>
      <c r="B20" s="21" t="s">
        <v>39</v>
      </c>
      <c r="C20" s="22" t="s">
        <v>24</v>
      </c>
      <c r="D20" s="22" t="s">
        <v>24</v>
      </c>
      <c r="E20" s="22" t="s">
        <v>24</v>
      </c>
      <c r="F20" s="22" t="s">
        <v>24</v>
      </c>
      <c r="G20" s="22" t="s">
        <v>24</v>
      </c>
      <c r="H20" s="22" t="s">
        <v>24</v>
      </c>
      <c r="I20" s="22" t="s">
        <v>24</v>
      </c>
      <c r="J20" s="22" t="s">
        <v>24</v>
      </c>
      <c r="K20" s="22" t="s">
        <v>24</v>
      </c>
      <c r="L20" s="22" t="s">
        <v>24</v>
      </c>
      <c r="M20" s="22" t="s">
        <v>24</v>
      </c>
      <c r="N20" s="22" t="s">
        <v>24</v>
      </c>
      <c r="O20" s="22" t="s">
        <v>24</v>
      </c>
      <c r="P20" s="22" t="s">
        <v>24</v>
      </c>
      <c r="Q20" s="22" t="s">
        <v>24</v>
      </c>
      <c r="R20" s="22" t="s">
        <v>24</v>
      </c>
      <c r="S20" s="22" t="s">
        <v>24</v>
      </c>
      <c r="T20" s="22" t="s">
        <v>24</v>
      </c>
      <c r="U20" s="22" t="s">
        <v>24</v>
      </c>
      <c r="V20" s="22" t="s">
        <v>24</v>
      </c>
      <c r="W20" s="22" t="s">
        <v>24</v>
      </c>
      <c r="X20" s="22" t="s">
        <v>24</v>
      </c>
      <c r="Y20" s="22" t="s">
        <v>24</v>
      </c>
      <c r="Z20" s="22" t="s">
        <v>24</v>
      </c>
      <c r="AA20" s="22" t="s">
        <v>24</v>
      </c>
      <c r="AB20" s="22" t="s">
        <v>24</v>
      </c>
      <c r="AC20" s="22" t="s">
        <v>24</v>
      </c>
      <c r="AD20" s="22" t="s">
        <v>24</v>
      </c>
      <c r="AE20" s="22" t="s">
        <v>24</v>
      </c>
      <c r="AF20" s="22" t="s">
        <v>24</v>
      </c>
      <c r="AG20" s="22" t="s">
        <v>24</v>
      </c>
      <c r="AH20" s="62"/>
      <c r="AI20" s="62"/>
      <c r="AJ20" s="62"/>
      <c r="AK20" s="61"/>
      <c r="AL20" s="62"/>
      <c r="AM20" s="62"/>
      <c r="AN20" s="62"/>
      <c r="AO20" s="62"/>
      <c r="AP20" s="62"/>
      <c r="AQ20" s="80"/>
      <c r="AR20" s="35"/>
      <c r="AS20" s="35"/>
      <c r="AT20" s="35"/>
      <c r="AU20" s="35"/>
      <c r="AV20" s="76"/>
      <c r="AW20" s="76"/>
      <c r="AX20" s="76"/>
      <c r="AY20" s="76"/>
      <c r="AZ20" s="76"/>
      <c r="BA20" s="76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</row>
    <row r="21" ht="15" customHeight="1" spans="1:255">
      <c r="A21" s="20"/>
      <c r="B21" s="21" t="s">
        <v>38</v>
      </c>
      <c r="C21" s="22" t="s">
        <v>24</v>
      </c>
      <c r="D21" s="22" t="s">
        <v>24</v>
      </c>
      <c r="E21" s="22" t="s">
        <v>24</v>
      </c>
      <c r="F21" s="22" t="s">
        <v>24</v>
      </c>
      <c r="G21" s="22" t="s">
        <v>24</v>
      </c>
      <c r="H21" s="22" t="s">
        <v>24</v>
      </c>
      <c r="I21" s="22" t="s">
        <v>24</v>
      </c>
      <c r="J21" s="22" t="s">
        <v>24</v>
      </c>
      <c r="K21" s="22" t="s">
        <v>24</v>
      </c>
      <c r="L21" s="22" t="s">
        <v>24</v>
      </c>
      <c r="M21" s="22" t="s">
        <v>24</v>
      </c>
      <c r="N21" s="22" t="s">
        <v>24</v>
      </c>
      <c r="O21" s="22" t="s">
        <v>24</v>
      </c>
      <c r="P21" s="22" t="s">
        <v>24</v>
      </c>
      <c r="Q21" s="22" t="s">
        <v>24</v>
      </c>
      <c r="R21" s="22" t="s">
        <v>24</v>
      </c>
      <c r="S21" s="22" t="s">
        <v>24</v>
      </c>
      <c r="T21" s="22" t="s">
        <v>24</v>
      </c>
      <c r="U21" s="22" t="s">
        <v>24</v>
      </c>
      <c r="V21" s="22" t="s">
        <v>24</v>
      </c>
      <c r="W21" s="22" t="s">
        <v>24</v>
      </c>
      <c r="X21" s="22" t="s">
        <v>24</v>
      </c>
      <c r="Y21" s="22" t="s">
        <v>24</v>
      </c>
      <c r="Z21" s="22" t="s">
        <v>24</v>
      </c>
      <c r="AA21" s="22" t="s">
        <v>24</v>
      </c>
      <c r="AB21" s="22" t="s">
        <v>24</v>
      </c>
      <c r="AC21" s="22" t="s">
        <v>24</v>
      </c>
      <c r="AD21" s="22" t="s">
        <v>24</v>
      </c>
      <c r="AE21" s="22" t="s">
        <v>24</v>
      </c>
      <c r="AF21" s="22" t="s">
        <v>24</v>
      </c>
      <c r="AG21" s="22" t="s">
        <v>24</v>
      </c>
      <c r="AH21" s="61">
        <f t="shared" si="22"/>
        <v>0</v>
      </c>
      <c r="AI21" s="61">
        <f t="shared" ref="AI21:AI25" si="31">(COUNTIF(C22:AG22,"△")+COUNTIF(C21:AG21,"△"))*0.5</f>
        <v>0</v>
      </c>
      <c r="AJ21" s="61">
        <f t="shared" si="23"/>
        <v>0</v>
      </c>
      <c r="AK21" s="61">
        <f t="shared" si="24"/>
        <v>0</v>
      </c>
      <c r="AL21" s="61">
        <f t="shared" si="25"/>
        <v>0</v>
      </c>
      <c r="AM21" s="61">
        <f t="shared" si="26"/>
        <v>0</v>
      </c>
      <c r="AN21" s="61">
        <f t="shared" si="27"/>
        <v>0</v>
      </c>
      <c r="AO21" s="61">
        <f t="shared" si="28"/>
        <v>0</v>
      </c>
      <c r="AP21" s="61">
        <f t="shared" si="29"/>
        <v>0</v>
      </c>
      <c r="AQ21" s="78">
        <f t="shared" si="30"/>
        <v>0</v>
      </c>
      <c r="AR21" s="35"/>
      <c r="AS21" s="35"/>
      <c r="AT21" s="35"/>
      <c r="AU21" s="35"/>
      <c r="AV21" s="76"/>
      <c r="AW21" s="76"/>
      <c r="AX21" s="76"/>
      <c r="AY21" s="76"/>
      <c r="AZ21" s="76"/>
      <c r="BA21" s="76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</row>
    <row r="22" ht="15" customHeight="1" spans="1:255">
      <c r="A22" s="23"/>
      <c r="B22" s="21" t="s">
        <v>39</v>
      </c>
      <c r="C22" s="22" t="s">
        <v>24</v>
      </c>
      <c r="D22" s="22" t="s">
        <v>24</v>
      </c>
      <c r="E22" s="22" t="s">
        <v>24</v>
      </c>
      <c r="F22" s="22" t="s">
        <v>24</v>
      </c>
      <c r="G22" s="22" t="s">
        <v>24</v>
      </c>
      <c r="H22" s="22" t="s">
        <v>24</v>
      </c>
      <c r="I22" s="22" t="s">
        <v>24</v>
      </c>
      <c r="J22" s="22" t="s">
        <v>24</v>
      </c>
      <c r="K22" s="22" t="s">
        <v>24</v>
      </c>
      <c r="L22" s="22" t="s">
        <v>24</v>
      </c>
      <c r="M22" s="22" t="s">
        <v>24</v>
      </c>
      <c r="N22" s="22" t="s">
        <v>24</v>
      </c>
      <c r="O22" s="22" t="s">
        <v>24</v>
      </c>
      <c r="P22" s="22" t="s">
        <v>24</v>
      </c>
      <c r="Q22" s="22" t="s">
        <v>24</v>
      </c>
      <c r="R22" s="22" t="s">
        <v>24</v>
      </c>
      <c r="S22" s="22" t="s">
        <v>24</v>
      </c>
      <c r="T22" s="22" t="s">
        <v>24</v>
      </c>
      <c r="U22" s="22" t="s">
        <v>24</v>
      </c>
      <c r="V22" s="22" t="s">
        <v>24</v>
      </c>
      <c r="W22" s="22" t="s">
        <v>24</v>
      </c>
      <c r="X22" s="22" t="s">
        <v>24</v>
      </c>
      <c r="Y22" s="22" t="s">
        <v>24</v>
      </c>
      <c r="Z22" s="22" t="s">
        <v>24</v>
      </c>
      <c r="AA22" s="22" t="s">
        <v>24</v>
      </c>
      <c r="AB22" s="22" t="s">
        <v>24</v>
      </c>
      <c r="AC22" s="22" t="s">
        <v>24</v>
      </c>
      <c r="AD22" s="22" t="s">
        <v>24</v>
      </c>
      <c r="AE22" s="22" t="s">
        <v>24</v>
      </c>
      <c r="AF22" s="22" t="s">
        <v>24</v>
      </c>
      <c r="AG22" s="22" t="s">
        <v>24</v>
      </c>
      <c r="AH22" s="62"/>
      <c r="AI22" s="62"/>
      <c r="AJ22" s="62"/>
      <c r="AK22" s="61"/>
      <c r="AL22" s="62"/>
      <c r="AM22" s="62"/>
      <c r="AN22" s="62"/>
      <c r="AO22" s="62"/>
      <c r="AP22" s="62"/>
      <c r="AQ22" s="80"/>
      <c r="AR22" s="35"/>
      <c r="AS22" s="35"/>
      <c r="AT22" s="35"/>
      <c r="AU22" s="35"/>
      <c r="AV22" s="76"/>
      <c r="AW22" s="76"/>
      <c r="AX22" s="76"/>
      <c r="AY22" s="76"/>
      <c r="AZ22" s="76"/>
      <c r="BA22" s="76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</row>
    <row r="23" ht="15" customHeight="1" spans="1:255">
      <c r="A23" s="20"/>
      <c r="B23" s="21" t="s">
        <v>38</v>
      </c>
      <c r="C23" s="22" t="s">
        <v>24</v>
      </c>
      <c r="D23" s="22" t="s">
        <v>24</v>
      </c>
      <c r="E23" s="22" t="s">
        <v>24</v>
      </c>
      <c r="F23" s="22" t="s">
        <v>24</v>
      </c>
      <c r="G23" s="22" t="s">
        <v>24</v>
      </c>
      <c r="H23" s="22" t="s">
        <v>24</v>
      </c>
      <c r="I23" s="22" t="s">
        <v>24</v>
      </c>
      <c r="J23" s="22" t="s">
        <v>24</v>
      </c>
      <c r="K23" s="22" t="s">
        <v>24</v>
      </c>
      <c r="L23" s="22" t="s">
        <v>24</v>
      </c>
      <c r="M23" s="22" t="s">
        <v>24</v>
      </c>
      <c r="N23" s="22" t="s">
        <v>24</v>
      </c>
      <c r="O23" s="22" t="s">
        <v>24</v>
      </c>
      <c r="P23" s="22" t="s">
        <v>24</v>
      </c>
      <c r="Q23" s="22" t="s">
        <v>24</v>
      </c>
      <c r="R23" s="22" t="s">
        <v>24</v>
      </c>
      <c r="S23" s="22" t="s">
        <v>24</v>
      </c>
      <c r="T23" s="22" t="s">
        <v>24</v>
      </c>
      <c r="U23" s="22" t="s">
        <v>24</v>
      </c>
      <c r="V23" s="22" t="s">
        <v>24</v>
      </c>
      <c r="W23" s="22" t="s">
        <v>24</v>
      </c>
      <c r="X23" s="22" t="s">
        <v>24</v>
      </c>
      <c r="Y23" s="22" t="s">
        <v>24</v>
      </c>
      <c r="Z23" s="22" t="s">
        <v>24</v>
      </c>
      <c r="AA23" s="22" t="s">
        <v>24</v>
      </c>
      <c r="AB23" s="22" t="s">
        <v>24</v>
      </c>
      <c r="AC23" s="22" t="s">
        <v>24</v>
      </c>
      <c r="AD23" s="22" t="s">
        <v>24</v>
      </c>
      <c r="AE23" s="22" t="s">
        <v>24</v>
      </c>
      <c r="AF23" s="22" t="s">
        <v>24</v>
      </c>
      <c r="AG23" s="22" t="s">
        <v>24</v>
      </c>
      <c r="AH23" s="61">
        <f t="shared" si="22"/>
        <v>0</v>
      </c>
      <c r="AI23" s="61">
        <f t="shared" si="31"/>
        <v>0</v>
      </c>
      <c r="AJ23" s="61">
        <f t="shared" si="23"/>
        <v>0</v>
      </c>
      <c r="AK23" s="61">
        <f t="shared" si="24"/>
        <v>0</v>
      </c>
      <c r="AL23" s="61">
        <f t="shared" si="25"/>
        <v>0</v>
      </c>
      <c r="AM23" s="61">
        <f t="shared" si="26"/>
        <v>0</v>
      </c>
      <c r="AN23" s="61">
        <f t="shared" si="27"/>
        <v>0</v>
      </c>
      <c r="AO23" s="61">
        <f t="shared" si="28"/>
        <v>0</v>
      </c>
      <c r="AP23" s="61">
        <f t="shared" si="29"/>
        <v>0</v>
      </c>
      <c r="AQ23" s="78">
        <f t="shared" si="30"/>
        <v>0</v>
      </c>
      <c r="AR23" s="35"/>
      <c r="AS23" s="35"/>
      <c r="AT23" s="35"/>
      <c r="AU23" s="35"/>
      <c r="AV23" s="76"/>
      <c r="AW23" s="76"/>
      <c r="AX23" s="76"/>
      <c r="AY23" s="76"/>
      <c r="AZ23" s="76"/>
      <c r="BA23" s="76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</row>
    <row r="24" ht="15" customHeight="1" spans="1:255">
      <c r="A24" s="23"/>
      <c r="B24" s="21" t="s">
        <v>39</v>
      </c>
      <c r="C24" s="22" t="s">
        <v>24</v>
      </c>
      <c r="D24" s="22" t="s">
        <v>24</v>
      </c>
      <c r="E24" s="22" t="s">
        <v>24</v>
      </c>
      <c r="F24" s="22" t="s">
        <v>24</v>
      </c>
      <c r="G24" s="22" t="s">
        <v>24</v>
      </c>
      <c r="H24" s="22" t="s">
        <v>24</v>
      </c>
      <c r="I24" s="22" t="s">
        <v>24</v>
      </c>
      <c r="J24" s="22" t="s">
        <v>24</v>
      </c>
      <c r="K24" s="22" t="s">
        <v>24</v>
      </c>
      <c r="L24" s="22" t="s">
        <v>24</v>
      </c>
      <c r="M24" s="22" t="s">
        <v>24</v>
      </c>
      <c r="N24" s="22" t="s">
        <v>24</v>
      </c>
      <c r="O24" s="22" t="s">
        <v>24</v>
      </c>
      <c r="P24" s="22" t="s">
        <v>24</v>
      </c>
      <c r="Q24" s="22" t="s">
        <v>24</v>
      </c>
      <c r="R24" s="22" t="s">
        <v>24</v>
      </c>
      <c r="S24" s="22" t="s">
        <v>24</v>
      </c>
      <c r="T24" s="22" t="s">
        <v>24</v>
      </c>
      <c r="U24" s="22" t="s">
        <v>24</v>
      </c>
      <c r="V24" s="22" t="s">
        <v>24</v>
      </c>
      <c r="W24" s="22" t="s">
        <v>24</v>
      </c>
      <c r="X24" s="22" t="s">
        <v>24</v>
      </c>
      <c r="Y24" s="22" t="s">
        <v>24</v>
      </c>
      <c r="Z24" s="22" t="s">
        <v>24</v>
      </c>
      <c r="AA24" s="22" t="s">
        <v>24</v>
      </c>
      <c r="AB24" s="22" t="s">
        <v>24</v>
      </c>
      <c r="AC24" s="22" t="s">
        <v>24</v>
      </c>
      <c r="AD24" s="22" t="s">
        <v>24</v>
      </c>
      <c r="AE24" s="22" t="s">
        <v>24</v>
      </c>
      <c r="AF24" s="22" t="s">
        <v>24</v>
      </c>
      <c r="AG24" s="22" t="s">
        <v>24</v>
      </c>
      <c r="AH24" s="62"/>
      <c r="AI24" s="62"/>
      <c r="AJ24" s="62"/>
      <c r="AK24" s="61"/>
      <c r="AL24" s="62"/>
      <c r="AM24" s="62"/>
      <c r="AN24" s="62"/>
      <c r="AO24" s="62"/>
      <c r="AP24" s="62"/>
      <c r="AQ24" s="80"/>
      <c r="AR24" s="35"/>
      <c r="AS24" s="35"/>
      <c r="AT24" s="35"/>
      <c r="AU24" s="35"/>
      <c r="AV24" s="76"/>
      <c r="AW24" s="76"/>
      <c r="AX24" s="76"/>
      <c r="AY24" s="76"/>
      <c r="AZ24" s="76"/>
      <c r="BA24" s="76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</row>
    <row r="25" ht="15" customHeight="1" spans="1:255">
      <c r="A25" s="20"/>
      <c r="B25" s="21" t="s">
        <v>38</v>
      </c>
      <c r="C25" s="22" t="s">
        <v>24</v>
      </c>
      <c r="D25" s="22" t="s">
        <v>24</v>
      </c>
      <c r="E25" s="22" t="s">
        <v>24</v>
      </c>
      <c r="F25" s="22" t="s">
        <v>24</v>
      </c>
      <c r="G25" s="22" t="s">
        <v>24</v>
      </c>
      <c r="H25" s="22" t="s">
        <v>24</v>
      </c>
      <c r="I25" s="22" t="s">
        <v>24</v>
      </c>
      <c r="J25" s="22" t="s">
        <v>24</v>
      </c>
      <c r="K25" s="22" t="s">
        <v>24</v>
      </c>
      <c r="L25" s="22" t="s">
        <v>24</v>
      </c>
      <c r="M25" s="22" t="s">
        <v>24</v>
      </c>
      <c r="N25" s="22" t="s">
        <v>24</v>
      </c>
      <c r="O25" s="22" t="s">
        <v>24</v>
      </c>
      <c r="P25" s="22" t="s">
        <v>24</v>
      </c>
      <c r="Q25" s="22" t="s">
        <v>24</v>
      </c>
      <c r="R25" s="22" t="s">
        <v>24</v>
      </c>
      <c r="S25" s="22" t="s">
        <v>24</v>
      </c>
      <c r="T25" s="22" t="s">
        <v>24</v>
      </c>
      <c r="U25" s="22" t="s">
        <v>24</v>
      </c>
      <c r="V25" s="22" t="s">
        <v>24</v>
      </c>
      <c r="W25" s="22" t="s">
        <v>24</v>
      </c>
      <c r="X25" s="22" t="s">
        <v>24</v>
      </c>
      <c r="Y25" s="22" t="s">
        <v>24</v>
      </c>
      <c r="Z25" s="22" t="s">
        <v>24</v>
      </c>
      <c r="AA25" s="22" t="s">
        <v>24</v>
      </c>
      <c r="AB25" s="22" t="s">
        <v>24</v>
      </c>
      <c r="AC25" s="22" t="s">
        <v>24</v>
      </c>
      <c r="AD25" s="22" t="s">
        <v>24</v>
      </c>
      <c r="AE25" s="22" t="s">
        <v>24</v>
      </c>
      <c r="AF25" s="22" t="s">
        <v>24</v>
      </c>
      <c r="AG25" s="22" t="s">
        <v>24</v>
      </c>
      <c r="AH25" s="61">
        <f t="shared" ref="AH25:AH29" si="32">(COUNTIF(C25:AG25,"√")+COUNTIF(C26:AG26,"√"))*0.5</f>
        <v>0</v>
      </c>
      <c r="AI25" s="61">
        <f t="shared" si="31"/>
        <v>0</v>
      </c>
      <c r="AJ25" s="61">
        <f t="shared" ref="AJ25:AJ29" si="33">(COUNTIF(C25:AG25,"▲")+COUNTIF(C26:AG26,"▲"))*0.5</f>
        <v>0</v>
      </c>
      <c r="AK25" s="61">
        <f t="shared" ref="AK25:AK29" si="34">(COUNTIF(C25:AG25,"●")+COUNTIF(C26:AG26,"●"))*0.5</f>
        <v>0</v>
      </c>
      <c r="AL25" s="61">
        <f t="shared" ref="AL25:AL29" si="35">(COUNTIF(C25:AG25,"○")+COUNTIF(C26:AG26,"○"))*0.5</f>
        <v>0</v>
      </c>
      <c r="AM25" s="61">
        <f t="shared" ref="AM25:AM29" si="36">(COUNTIF(C25:AG25,"☆")+COUNTIF(C26:AG26,"☆"))*0.5</f>
        <v>0</v>
      </c>
      <c r="AN25" s="61">
        <f t="shared" ref="AN25:AN29" si="37">(COUNTIF(C25:AG25,"×")+COUNTIF(C26:AG26,"×"))*0.5</f>
        <v>0</v>
      </c>
      <c r="AO25" s="61">
        <f t="shared" ref="AO25:AO29" si="38">(COUNTIF(C25:AG25,"※")+COUNTIF(C26:AG26,"※"))</f>
        <v>0</v>
      </c>
      <c r="AP25" s="61">
        <f t="shared" ref="AP25:AP29" si="39">(COUNTIF(C25:AG25,"◇")+COUNTIF(C26:AG26,"◇"))</f>
        <v>0</v>
      </c>
      <c r="AQ25" s="78">
        <f t="shared" ref="AQ25:AQ29" si="40">(COUNTIF(C25:AG25,"◆")+COUNTIF(C26:AG26,"◆"))</f>
        <v>0</v>
      </c>
      <c r="AR25" s="35"/>
      <c r="AS25" s="35"/>
      <c r="AT25" s="35"/>
      <c r="AU25" s="35"/>
      <c r="AV25" s="76"/>
      <c r="AW25" s="76"/>
      <c r="AX25" s="76"/>
      <c r="AY25" s="76"/>
      <c r="AZ25" s="76"/>
      <c r="BA25" s="76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</row>
    <row r="26" ht="15" customHeight="1" spans="1:255">
      <c r="A26" s="23"/>
      <c r="B26" s="21" t="s">
        <v>39</v>
      </c>
      <c r="C26" s="22" t="s">
        <v>24</v>
      </c>
      <c r="D26" s="22" t="s">
        <v>24</v>
      </c>
      <c r="E26" s="22" t="s">
        <v>24</v>
      </c>
      <c r="F26" s="22" t="s">
        <v>24</v>
      </c>
      <c r="G26" s="22" t="s">
        <v>24</v>
      </c>
      <c r="H26" s="22" t="s">
        <v>24</v>
      </c>
      <c r="I26" s="22" t="s">
        <v>24</v>
      </c>
      <c r="J26" s="22" t="s">
        <v>24</v>
      </c>
      <c r="K26" s="22" t="s">
        <v>24</v>
      </c>
      <c r="L26" s="22" t="s">
        <v>24</v>
      </c>
      <c r="M26" s="22" t="s">
        <v>24</v>
      </c>
      <c r="N26" s="22" t="s">
        <v>24</v>
      </c>
      <c r="O26" s="22" t="s">
        <v>24</v>
      </c>
      <c r="P26" s="22" t="s">
        <v>24</v>
      </c>
      <c r="Q26" s="22" t="s">
        <v>24</v>
      </c>
      <c r="R26" s="22" t="s">
        <v>24</v>
      </c>
      <c r="S26" s="22" t="s">
        <v>24</v>
      </c>
      <c r="T26" s="22" t="s">
        <v>24</v>
      </c>
      <c r="U26" s="22" t="s">
        <v>24</v>
      </c>
      <c r="V26" s="22" t="s">
        <v>24</v>
      </c>
      <c r="W26" s="22" t="s">
        <v>24</v>
      </c>
      <c r="X26" s="22" t="s">
        <v>24</v>
      </c>
      <c r="Y26" s="22" t="s">
        <v>24</v>
      </c>
      <c r="Z26" s="22" t="s">
        <v>24</v>
      </c>
      <c r="AA26" s="22" t="s">
        <v>24</v>
      </c>
      <c r="AB26" s="22" t="s">
        <v>24</v>
      </c>
      <c r="AC26" s="22" t="s">
        <v>24</v>
      </c>
      <c r="AD26" s="22" t="s">
        <v>24</v>
      </c>
      <c r="AE26" s="22" t="s">
        <v>24</v>
      </c>
      <c r="AF26" s="22" t="s">
        <v>24</v>
      </c>
      <c r="AG26" s="22" t="s">
        <v>24</v>
      </c>
      <c r="AH26" s="62"/>
      <c r="AI26" s="62"/>
      <c r="AJ26" s="62"/>
      <c r="AK26" s="61"/>
      <c r="AL26" s="62"/>
      <c r="AM26" s="62"/>
      <c r="AN26" s="62"/>
      <c r="AO26" s="62"/>
      <c r="AP26" s="62"/>
      <c r="AQ26" s="80"/>
      <c r="AR26" s="35"/>
      <c r="AS26" s="35"/>
      <c r="AT26" s="35"/>
      <c r="AU26" s="35"/>
      <c r="AV26" s="76"/>
      <c r="AW26" s="76"/>
      <c r="AX26" s="76"/>
      <c r="AY26" s="76"/>
      <c r="AZ26" s="76"/>
      <c r="BA26" s="76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</row>
    <row r="27" ht="15" customHeight="1" spans="1:255">
      <c r="A27" s="20"/>
      <c r="B27" s="21" t="s">
        <v>38</v>
      </c>
      <c r="C27" s="22" t="s">
        <v>24</v>
      </c>
      <c r="D27" s="22" t="s">
        <v>24</v>
      </c>
      <c r="E27" s="22" t="s">
        <v>24</v>
      </c>
      <c r="F27" s="22" t="s">
        <v>24</v>
      </c>
      <c r="G27" s="22" t="s">
        <v>24</v>
      </c>
      <c r="H27" s="22" t="s">
        <v>24</v>
      </c>
      <c r="I27" s="22" t="s">
        <v>24</v>
      </c>
      <c r="J27" s="22" t="s">
        <v>24</v>
      </c>
      <c r="K27" s="22" t="s">
        <v>24</v>
      </c>
      <c r="L27" s="22" t="s">
        <v>24</v>
      </c>
      <c r="M27" s="22" t="s">
        <v>24</v>
      </c>
      <c r="N27" s="22" t="s">
        <v>24</v>
      </c>
      <c r="O27" s="22" t="s">
        <v>24</v>
      </c>
      <c r="P27" s="22" t="s">
        <v>24</v>
      </c>
      <c r="Q27" s="22" t="s">
        <v>24</v>
      </c>
      <c r="R27" s="22" t="s">
        <v>24</v>
      </c>
      <c r="S27" s="22" t="s">
        <v>24</v>
      </c>
      <c r="T27" s="22" t="s">
        <v>24</v>
      </c>
      <c r="U27" s="22" t="s">
        <v>24</v>
      </c>
      <c r="V27" s="22" t="s">
        <v>24</v>
      </c>
      <c r="W27" s="22" t="s">
        <v>24</v>
      </c>
      <c r="X27" s="22" t="s">
        <v>24</v>
      </c>
      <c r="Y27" s="22" t="s">
        <v>24</v>
      </c>
      <c r="Z27" s="22" t="s">
        <v>24</v>
      </c>
      <c r="AA27" s="22" t="s">
        <v>24</v>
      </c>
      <c r="AB27" s="22" t="s">
        <v>24</v>
      </c>
      <c r="AC27" s="22" t="s">
        <v>24</v>
      </c>
      <c r="AD27" s="22" t="s">
        <v>24</v>
      </c>
      <c r="AE27" s="22" t="s">
        <v>24</v>
      </c>
      <c r="AF27" s="22" t="s">
        <v>24</v>
      </c>
      <c r="AG27" s="22" t="s">
        <v>24</v>
      </c>
      <c r="AH27" s="61">
        <f t="shared" si="32"/>
        <v>0</v>
      </c>
      <c r="AI27" s="61">
        <f t="shared" ref="AI27:AI31" si="41">(COUNTIF(C28:AG28,"△")+COUNTIF(C27:AG27,"△"))*0.5</f>
        <v>0</v>
      </c>
      <c r="AJ27" s="61">
        <f t="shared" si="33"/>
        <v>0</v>
      </c>
      <c r="AK27" s="61">
        <f t="shared" si="34"/>
        <v>0</v>
      </c>
      <c r="AL27" s="61">
        <f t="shared" si="35"/>
        <v>0</v>
      </c>
      <c r="AM27" s="61">
        <f t="shared" si="36"/>
        <v>0</v>
      </c>
      <c r="AN27" s="61">
        <f t="shared" si="37"/>
        <v>0</v>
      </c>
      <c r="AO27" s="61">
        <f t="shared" si="38"/>
        <v>0</v>
      </c>
      <c r="AP27" s="61">
        <f t="shared" si="39"/>
        <v>0</v>
      </c>
      <c r="AQ27" s="78">
        <f t="shared" si="40"/>
        <v>0</v>
      </c>
      <c r="AR27" s="35"/>
      <c r="AS27" s="35"/>
      <c r="AT27" s="35"/>
      <c r="AU27" s="35"/>
      <c r="AV27" s="76"/>
      <c r="AW27" s="76"/>
      <c r="AX27" s="76"/>
      <c r="AY27" s="76"/>
      <c r="AZ27" s="76"/>
      <c r="BA27" s="76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</row>
    <row r="28" ht="15" customHeight="1" spans="1:255">
      <c r="A28" s="23"/>
      <c r="B28" s="21" t="s">
        <v>39</v>
      </c>
      <c r="C28" s="22" t="s">
        <v>24</v>
      </c>
      <c r="D28" s="22" t="s">
        <v>24</v>
      </c>
      <c r="E28" s="22" t="s">
        <v>24</v>
      </c>
      <c r="F28" s="22" t="s">
        <v>24</v>
      </c>
      <c r="G28" s="22" t="s">
        <v>24</v>
      </c>
      <c r="H28" s="22" t="s">
        <v>24</v>
      </c>
      <c r="I28" s="22" t="s">
        <v>24</v>
      </c>
      <c r="J28" s="22" t="s">
        <v>24</v>
      </c>
      <c r="K28" s="22" t="s">
        <v>24</v>
      </c>
      <c r="L28" s="22" t="s">
        <v>24</v>
      </c>
      <c r="M28" s="22" t="s">
        <v>24</v>
      </c>
      <c r="N28" s="22" t="s">
        <v>24</v>
      </c>
      <c r="O28" s="22" t="s">
        <v>24</v>
      </c>
      <c r="P28" s="22" t="s">
        <v>24</v>
      </c>
      <c r="Q28" s="22" t="s">
        <v>24</v>
      </c>
      <c r="R28" s="22" t="s">
        <v>24</v>
      </c>
      <c r="S28" s="22" t="s">
        <v>24</v>
      </c>
      <c r="T28" s="22" t="s">
        <v>24</v>
      </c>
      <c r="U28" s="22" t="s">
        <v>24</v>
      </c>
      <c r="V28" s="22" t="s">
        <v>24</v>
      </c>
      <c r="W28" s="22" t="s">
        <v>24</v>
      </c>
      <c r="X28" s="22" t="s">
        <v>24</v>
      </c>
      <c r="Y28" s="22" t="s">
        <v>24</v>
      </c>
      <c r="Z28" s="22" t="s">
        <v>24</v>
      </c>
      <c r="AA28" s="22" t="s">
        <v>24</v>
      </c>
      <c r="AB28" s="22" t="s">
        <v>24</v>
      </c>
      <c r="AC28" s="22" t="s">
        <v>24</v>
      </c>
      <c r="AD28" s="22" t="s">
        <v>24</v>
      </c>
      <c r="AE28" s="22" t="s">
        <v>24</v>
      </c>
      <c r="AF28" s="22" t="s">
        <v>24</v>
      </c>
      <c r="AG28" s="22" t="s">
        <v>24</v>
      </c>
      <c r="AH28" s="62"/>
      <c r="AI28" s="62"/>
      <c r="AJ28" s="62"/>
      <c r="AK28" s="61"/>
      <c r="AL28" s="62"/>
      <c r="AM28" s="62"/>
      <c r="AN28" s="62"/>
      <c r="AO28" s="62"/>
      <c r="AP28" s="62"/>
      <c r="AQ28" s="80"/>
      <c r="AR28" s="35"/>
      <c r="AS28" s="35"/>
      <c r="AT28" s="35"/>
      <c r="AU28" s="35"/>
      <c r="AV28" s="76"/>
      <c r="AW28" s="76"/>
      <c r="AX28" s="76"/>
      <c r="AY28" s="76"/>
      <c r="AZ28" s="76"/>
      <c r="BA28" s="76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</row>
    <row r="29" ht="15" customHeight="1" spans="1:255">
      <c r="A29" s="20"/>
      <c r="B29" s="21" t="s">
        <v>38</v>
      </c>
      <c r="C29" s="22" t="s">
        <v>24</v>
      </c>
      <c r="D29" s="22" t="s">
        <v>24</v>
      </c>
      <c r="E29" s="22" t="s">
        <v>24</v>
      </c>
      <c r="F29" s="22" t="s">
        <v>24</v>
      </c>
      <c r="G29" s="22" t="s">
        <v>24</v>
      </c>
      <c r="H29" s="22" t="s">
        <v>24</v>
      </c>
      <c r="I29" s="22" t="s">
        <v>24</v>
      </c>
      <c r="J29" s="22" t="s">
        <v>24</v>
      </c>
      <c r="K29" s="22" t="s">
        <v>24</v>
      </c>
      <c r="L29" s="22" t="s">
        <v>24</v>
      </c>
      <c r="M29" s="22" t="s">
        <v>24</v>
      </c>
      <c r="N29" s="22" t="s">
        <v>24</v>
      </c>
      <c r="O29" s="22" t="s">
        <v>24</v>
      </c>
      <c r="P29" s="22" t="s">
        <v>24</v>
      </c>
      <c r="Q29" s="22" t="s">
        <v>24</v>
      </c>
      <c r="R29" s="22" t="s">
        <v>24</v>
      </c>
      <c r="S29" s="22" t="s">
        <v>24</v>
      </c>
      <c r="T29" s="22" t="s">
        <v>24</v>
      </c>
      <c r="U29" s="22" t="s">
        <v>24</v>
      </c>
      <c r="V29" s="22" t="s">
        <v>24</v>
      </c>
      <c r="W29" s="22" t="s">
        <v>24</v>
      </c>
      <c r="X29" s="22" t="s">
        <v>24</v>
      </c>
      <c r="Y29" s="22" t="s">
        <v>24</v>
      </c>
      <c r="Z29" s="22" t="s">
        <v>24</v>
      </c>
      <c r="AA29" s="22" t="s">
        <v>24</v>
      </c>
      <c r="AB29" s="22" t="s">
        <v>24</v>
      </c>
      <c r="AC29" s="22" t="s">
        <v>24</v>
      </c>
      <c r="AD29" s="22" t="s">
        <v>24</v>
      </c>
      <c r="AE29" s="22" t="s">
        <v>24</v>
      </c>
      <c r="AF29" s="22" t="s">
        <v>24</v>
      </c>
      <c r="AG29" s="22" t="s">
        <v>24</v>
      </c>
      <c r="AH29" s="61">
        <f t="shared" si="32"/>
        <v>0</v>
      </c>
      <c r="AI29" s="61">
        <f t="shared" si="41"/>
        <v>0</v>
      </c>
      <c r="AJ29" s="61">
        <f t="shared" si="33"/>
        <v>0</v>
      </c>
      <c r="AK29" s="61">
        <f t="shared" si="34"/>
        <v>0</v>
      </c>
      <c r="AL29" s="61">
        <f t="shared" si="35"/>
        <v>0</v>
      </c>
      <c r="AM29" s="61">
        <f t="shared" si="36"/>
        <v>0</v>
      </c>
      <c r="AN29" s="61">
        <f t="shared" si="37"/>
        <v>0</v>
      </c>
      <c r="AO29" s="61">
        <f t="shared" si="38"/>
        <v>0</v>
      </c>
      <c r="AP29" s="61">
        <f t="shared" si="39"/>
        <v>0</v>
      </c>
      <c r="AQ29" s="78">
        <f t="shared" si="40"/>
        <v>0</v>
      </c>
      <c r="AR29" s="35"/>
      <c r="AS29" s="35"/>
      <c r="AT29" s="35"/>
      <c r="AU29" s="35"/>
      <c r="AV29" s="76"/>
      <c r="AW29" s="76"/>
      <c r="AX29" s="76"/>
      <c r="AY29" s="76"/>
      <c r="AZ29" s="76"/>
      <c r="BA29" s="76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</row>
    <row r="30" ht="15" customHeight="1" spans="1:255">
      <c r="A30" s="23"/>
      <c r="B30" s="21" t="s">
        <v>39</v>
      </c>
      <c r="C30" s="22" t="s">
        <v>24</v>
      </c>
      <c r="D30" s="22" t="s">
        <v>24</v>
      </c>
      <c r="E30" s="22" t="s">
        <v>24</v>
      </c>
      <c r="F30" s="22" t="s">
        <v>24</v>
      </c>
      <c r="G30" s="22" t="s">
        <v>24</v>
      </c>
      <c r="H30" s="22" t="s">
        <v>24</v>
      </c>
      <c r="I30" s="22" t="s">
        <v>24</v>
      </c>
      <c r="J30" s="22" t="s">
        <v>24</v>
      </c>
      <c r="K30" s="22" t="s">
        <v>24</v>
      </c>
      <c r="L30" s="22" t="s">
        <v>24</v>
      </c>
      <c r="M30" s="22" t="s">
        <v>24</v>
      </c>
      <c r="N30" s="22" t="s">
        <v>24</v>
      </c>
      <c r="O30" s="22" t="s">
        <v>24</v>
      </c>
      <c r="P30" s="22" t="s">
        <v>24</v>
      </c>
      <c r="Q30" s="22" t="s">
        <v>24</v>
      </c>
      <c r="R30" s="22" t="s">
        <v>24</v>
      </c>
      <c r="S30" s="22" t="s">
        <v>24</v>
      </c>
      <c r="T30" s="22" t="s">
        <v>24</v>
      </c>
      <c r="U30" s="22" t="s">
        <v>24</v>
      </c>
      <c r="V30" s="22" t="s">
        <v>24</v>
      </c>
      <c r="W30" s="22" t="s">
        <v>24</v>
      </c>
      <c r="X30" s="22" t="s">
        <v>24</v>
      </c>
      <c r="Y30" s="22" t="s">
        <v>24</v>
      </c>
      <c r="Z30" s="22" t="s">
        <v>24</v>
      </c>
      <c r="AA30" s="22" t="s">
        <v>24</v>
      </c>
      <c r="AB30" s="22" t="s">
        <v>24</v>
      </c>
      <c r="AC30" s="22" t="s">
        <v>24</v>
      </c>
      <c r="AD30" s="22" t="s">
        <v>24</v>
      </c>
      <c r="AE30" s="22" t="s">
        <v>24</v>
      </c>
      <c r="AF30" s="22" t="s">
        <v>24</v>
      </c>
      <c r="AG30" s="22" t="s">
        <v>24</v>
      </c>
      <c r="AH30" s="62"/>
      <c r="AI30" s="62"/>
      <c r="AJ30" s="62"/>
      <c r="AK30" s="61"/>
      <c r="AL30" s="62"/>
      <c r="AM30" s="62"/>
      <c r="AN30" s="62"/>
      <c r="AO30" s="62"/>
      <c r="AP30" s="62"/>
      <c r="AQ30" s="80"/>
      <c r="AR30" s="35"/>
      <c r="AS30" s="35"/>
      <c r="AT30" s="35"/>
      <c r="AU30" s="35"/>
      <c r="AV30" s="76"/>
      <c r="AW30" s="76"/>
      <c r="AX30" s="76"/>
      <c r="AY30" s="76"/>
      <c r="AZ30" s="76"/>
      <c r="BA30" s="76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</row>
    <row r="31" ht="15" customHeight="1" spans="1:255">
      <c r="A31" s="24"/>
      <c r="B31" s="21" t="s">
        <v>38</v>
      </c>
      <c r="C31" s="22" t="s">
        <v>24</v>
      </c>
      <c r="D31" s="22" t="s">
        <v>24</v>
      </c>
      <c r="E31" s="22" t="s">
        <v>24</v>
      </c>
      <c r="F31" s="22" t="s">
        <v>24</v>
      </c>
      <c r="G31" s="22" t="s">
        <v>24</v>
      </c>
      <c r="H31" s="22" t="s">
        <v>24</v>
      </c>
      <c r="I31" s="22" t="s">
        <v>24</v>
      </c>
      <c r="J31" s="22" t="s">
        <v>24</v>
      </c>
      <c r="K31" s="22" t="s">
        <v>24</v>
      </c>
      <c r="L31" s="22" t="s">
        <v>24</v>
      </c>
      <c r="M31" s="22" t="s">
        <v>24</v>
      </c>
      <c r="N31" s="22" t="s">
        <v>24</v>
      </c>
      <c r="O31" s="22" t="s">
        <v>24</v>
      </c>
      <c r="P31" s="22" t="s">
        <v>24</v>
      </c>
      <c r="Q31" s="22" t="s">
        <v>24</v>
      </c>
      <c r="R31" s="22" t="s">
        <v>24</v>
      </c>
      <c r="S31" s="22" t="s">
        <v>24</v>
      </c>
      <c r="T31" s="22" t="s">
        <v>24</v>
      </c>
      <c r="U31" s="22" t="s">
        <v>24</v>
      </c>
      <c r="V31" s="22" t="s">
        <v>24</v>
      </c>
      <c r="W31" s="22" t="s">
        <v>24</v>
      </c>
      <c r="X31" s="22" t="s">
        <v>24</v>
      </c>
      <c r="Y31" s="22" t="s">
        <v>24</v>
      </c>
      <c r="Z31" s="22" t="s">
        <v>24</v>
      </c>
      <c r="AA31" s="22" t="s">
        <v>24</v>
      </c>
      <c r="AB31" s="22" t="s">
        <v>24</v>
      </c>
      <c r="AC31" s="22" t="s">
        <v>24</v>
      </c>
      <c r="AD31" s="22" t="s">
        <v>24</v>
      </c>
      <c r="AE31" s="22" t="s">
        <v>24</v>
      </c>
      <c r="AF31" s="22" t="s">
        <v>24</v>
      </c>
      <c r="AG31" s="22" t="s">
        <v>24</v>
      </c>
      <c r="AH31" s="61">
        <f>(COUNTIF(C31:AG31,"√")+COUNTIF(C32:AG32,"√"))*0.5</f>
        <v>0</v>
      </c>
      <c r="AI31" s="61">
        <f t="shared" si="41"/>
        <v>0</v>
      </c>
      <c r="AJ31" s="61">
        <f>(COUNTIF(C31:AG31,"▲")+COUNTIF(C32:AG32,"▲"))*0.5</f>
        <v>0</v>
      </c>
      <c r="AK31" s="61">
        <f>(COUNTIF(C31:AG31,"●")+COUNTIF(C32:AG32,"●"))*0.5</f>
        <v>0</v>
      </c>
      <c r="AL31" s="61">
        <f>(COUNTIF(C31:AG31,"○")+COUNTIF(C32:AG32,"○"))*0.5</f>
        <v>0</v>
      </c>
      <c r="AM31" s="61">
        <f>(COUNTIF(C31:AG31,"☆")+COUNTIF(C32:AG32,"☆"))*0.5</f>
        <v>0</v>
      </c>
      <c r="AN31" s="61">
        <f>(COUNTIF(C31:AG31,"×")+COUNTIF(C32:AG32,"×"))*0.5</f>
        <v>0</v>
      </c>
      <c r="AO31" s="61">
        <f>(COUNTIF(C31:AG31,"※")+COUNTIF(C32:AG32,"※"))</f>
        <v>0</v>
      </c>
      <c r="AP31" s="61">
        <f>(COUNTIF(C31:AG31,"◇")+COUNTIF(C32:AG32,"◇"))</f>
        <v>0</v>
      </c>
      <c r="AQ31" s="78">
        <f>(COUNTIF(C31:AG31,"◆")+COUNTIF(C32:AG32,"◆"))</f>
        <v>0</v>
      </c>
      <c r="AR31" s="35"/>
      <c r="AS31" s="35"/>
      <c r="AT31" s="35"/>
      <c r="AU31" s="35"/>
      <c r="AV31" s="76"/>
      <c r="AW31" s="76"/>
      <c r="AX31" s="76"/>
      <c r="AY31" s="76"/>
      <c r="AZ31" s="76"/>
      <c r="BA31" s="76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</row>
    <row r="32" ht="15" customHeight="1" spans="1:255">
      <c r="A32" s="25"/>
      <c r="B32" s="26" t="s">
        <v>39</v>
      </c>
      <c r="C32" s="27" t="s">
        <v>24</v>
      </c>
      <c r="D32" s="27" t="s">
        <v>24</v>
      </c>
      <c r="E32" s="27" t="s">
        <v>24</v>
      </c>
      <c r="F32" s="27" t="s">
        <v>24</v>
      </c>
      <c r="G32" s="27" t="s">
        <v>24</v>
      </c>
      <c r="H32" s="27" t="s">
        <v>24</v>
      </c>
      <c r="I32" s="27" t="s">
        <v>24</v>
      </c>
      <c r="J32" s="27" t="s">
        <v>24</v>
      </c>
      <c r="K32" s="27" t="s">
        <v>24</v>
      </c>
      <c r="L32" s="27" t="s">
        <v>24</v>
      </c>
      <c r="M32" s="27" t="s">
        <v>24</v>
      </c>
      <c r="N32" s="27" t="s">
        <v>24</v>
      </c>
      <c r="O32" s="27" t="s">
        <v>24</v>
      </c>
      <c r="P32" s="27" t="s">
        <v>24</v>
      </c>
      <c r="Q32" s="27" t="s">
        <v>24</v>
      </c>
      <c r="R32" s="27" t="s">
        <v>24</v>
      </c>
      <c r="S32" s="27" t="s">
        <v>24</v>
      </c>
      <c r="T32" s="27" t="s">
        <v>24</v>
      </c>
      <c r="U32" s="27" t="s">
        <v>24</v>
      </c>
      <c r="V32" s="27" t="s">
        <v>24</v>
      </c>
      <c r="W32" s="27" t="s">
        <v>24</v>
      </c>
      <c r="X32" s="27" t="s">
        <v>24</v>
      </c>
      <c r="Y32" s="27" t="s">
        <v>24</v>
      </c>
      <c r="Z32" s="27" t="s">
        <v>24</v>
      </c>
      <c r="AA32" s="27"/>
      <c r="AB32" s="27" t="s">
        <v>24</v>
      </c>
      <c r="AC32" s="27" t="s">
        <v>24</v>
      </c>
      <c r="AD32" s="27" t="s">
        <v>24</v>
      </c>
      <c r="AE32" s="27" t="s">
        <v>24</v>
      </c>
      <c r="AF32" s="27" t="s">
        <v>24</v>
      </c>
      <c r="AG32" s="27" t="s">
        <v>24</v>
      </c>
      <c r="AH32" s="63"/>
      <c r="AI32" s="63"/>
      <c r="AJ32" s="63"/>
      <c r="AK32" s="64"/>
      <c r="AL32" s="63"/>
      <c r="AM32" s="63"/>
      <c r="AN32" s="63"/>
      <c r="AO32" s="63"/>
      <c r="AP32" s="63"/>
      <c r="AQ32" s="82"/>
      <c r="AR32" s="35"/>
      <c r="AS32" s="35"/>
      <c r="AT32" s="35"/>
      <c r="AU32" s="35"/>
      <c r="AV32" s="76"/>
      <c r="AW32" s="76"/>
      <c r="AX32" s="76"/>
      <c r="AY32" s="76"/>
      <c r="AZ32" s="76"/>
      <c r="BA32" s="76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</row>
    <row r="33" ht="15" customHeight="1" spans="1:255">
      <c r="A33" s="28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35"/>
      <c r="AS33" s="35"/>
      <c r="AT33" s="35"/>
      <c r="AU33" s="35"/>
      <c r="AV33" s="76"/>
      <c r="AW33" s="76"/>
      <c r="AX33" s="76"/>
      <c r="AY33" s="76"/>
      <c r="AZ33" s="76"/>
      <c r="BA33" s="76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</row>
    <row r="34" spans="1:248">
      <c r="A34" s="31"/>
      <c r="B34" s="32" t="s">
        <v>50</v>
      </c>
      <c r="C34" s="32"/>
      <c r="D34" s="32"/>
      <c r="E34" s="32" t="s">
        <v>9</v>
      </c>
      <c r="F34" s="32" t="s">
        <v>31</v>
      </c>
      <c r="G34" s="33"/>
      <c r="H34" s="33"/>
      <c r="I34" s="32" t="s">
        <v>51</v>
      </c>
      <c r="J34" s="32"/>
      <c r="K34" s="32"/>
      <c r="L34" s="32" t="s">
        <v>52</v>
      </c>
      <c r="M34" s="32"/>
      <c r="N34" s="32"/>
      <c r="O34" s="32" t="s">
        <v>53</v>
      </c>
      <c r="P34" s="32"/>
      <c r="Q34" s="32"/>
      <c r="R34" s="50" t="s">
        <v>44</v>
      </c>
      <c r="S34" s="50"/>
      <c r="T34" s="50"/>
      <c r="U34" s="51" t="s">
        <v>11</v>
      </c>
      <c r="V34" s="52" t="s">
        <v>41</v>
      </c>
      <c r="W34" s="52"/>
      <c r="X34" s="53" t="s">
        <v>42</v>
      </c>
      <c r="Y34" s="56"/>
      <c r="Z34" s="32"/>
      <c r="AA34" s="38" t="s">
        <v>54</v>
      </c>
      <c r="AB34" s="38"/>
      <c r="AC34" s="38"/>
      <c r="AD34" s="38" t="s">
        <v>55</v>
      </c>
      <c r="AE34" s="38"/>
      <c r="AF34" s="38"/>
      <c r="AG34" s="32" t="s">
        <v>56</v>
      </c>
      <c r="AH34" s="32"/>
      <c r="AI34" s="32" t="s">
        <v>57</v>
      </c>
      <c r="AJ34" s="32"/>
      <c r="AK34" s="32"/>
      <c r="AL34" s="66" t="s">
        <v>58</v>
      </c>
      <c r="AM34" s="66"/>
      <c r="AN34" s="66"/>
      <c r="AO34" s="66"/>
      <c r="AQ34" s="51"/>
      <c r="AR34" s="52"/>
      <c r="AS34" s="52"/>
      <c r="AT34" s="53"/>
      <c r="AU34" s="56"/>
      <c r="AV34" s="50"/>
      <c r="AW34" s="50"/>
      <c r="BD34" s="84"/>
      <c r="BE34" s="84"/>
      <c r="BF34" s="84"/>
      <c r="BG34" s="84"/>
      <c r="BH34" s="84"/>
      <c r="BI34" s="84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</row>
    <row r="35" spans="1:255">
      <c r="A35" s="34"/>
      <c r="B35" s="35" t="s">
        <v>59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2"/>
      <c r="AG35" s="32"/>
      <c r="AH35" s="56"/>
      <c r="AI35" s="56"/>
      <c r="AJ35" s="56"/>
      <c r="AK35" s="56"/>
      <c r="AL35" s="56"/>
      <c r="AM35" s="51"/>
      <c r="AN35" s="51"/>
      <c r="AO35" s="51"/>
      <c r="AP35" s="51"/>
      <c r="AQ35" s="51"/>
      <c r="AR35" s="35"/>
      <c r="AS35" s="35"/>
      <c r="AT35" s="35"/>
      <c r="AU35" s="35"/>
      <c r="AV35" s="76"/>
      <c r="AW35" s="76"/>
      <c r="AX35" s="76"/>
      <c r="AY35" s="76"/>
      <c r="AZ35" s="76"/>
      <c r="BA35" s="76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</row>
    <row r="36" spans="1:255">
      <c r="A36" s="34"/>
      <c r="B36" s="37"/>
      <c r="C36" s="32"/>
      <c r="D36" s="38"/>
      <c r="E36" s="38"/>
      <c r="F36" s="38"/>
      <c r="G36" s="32"/>
      <c r="H36" s="32"/>
      <c r="I36" s="38"/>
      <c r="J36" s="38"/>
      <c r="K36" s="38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56"/>
      <c r="AI36" s="56"/>
      <c r="AJ36" s="56"/>
      <c r="AK36" s="56"/>
      <c r="AL36" s="56"/>
      <c r="AM36" s="51"/>
      <c r="AN36" s="51"/>
      <c r="AO36" s="51"/>
      <c r="AP36" s="51"/>
      <c r="AQ36" s="51"/>
      <c r="AR36" s="35"/>
      <c r="AS36" s="35"/>
      <c r="AT36" s="35"/>
      <c r="AU36" s="35"/>
      <c r="AV36" s="76"/>
      <c r="AW36" s="76"/>
      <c r="AX36" s="76"/>
      <c r="AY36" s="76"/>
      <c r="AZ36" s="76"/>
      <c r="BA36" s="76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</row>
    <row r="37" spans="1:255">
      <c r="A37" s="34"/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67"/>
      <c r="AI37" s="67"/>
      <c r="AJ37" s="67"/>
      <c r="AK37" s="67"/>
      <c r="AL37" s="67"/>
      <c r="AM37" s="68"/>
      <c r="AN37" s="68"/>
      <c r="AO37" s="68"/>
      <c r="AP37" s="68"/>
      <c r="AQ37" s="68"/>
      <c r="AR37" s="71"/>
      <c r="AS37" s="71"/>
      <c r="AT37" s="71"/>
      <c r="AU37" s="71"/>
      <c r="AV37" s="72"/>
      <c r="AW37" s="72"/>
      <c r="AX37" s="72"/>
      <c r="AY37" s="72"/>
      <c r="AZ37" s="72"/>
      <c r="BA37" s="72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</row>
    <row r="38" spans="1:255">
      <c r="A38" s="34"/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67"/>
      <c r="AI38" s="67"/>
      <c r="AJ38" s="67"/>
      <c r="AK38" s="67"/>
      <c r="AL38" s="67"/>
      <c r="AM38" s="68"/>
      <c r="AN38" s="68"/>
      <c r="AO38" s="68"/>
      <c r="AP38" s="68"/>
      <c r="AQ38" s="68"/>
      <c r="AR38" s="71"/>
      <c r="AS38" s="71"/>
      <c r="AT38" s="71"/>
      <c r="AU38" s="71"/>
      <c r="AV38" s="72"/>
      <c r="AW38" s="72"/>
      <c r="AX38" s="72"/>
      <c r="AY38" s="72"/>
      <c r="AZ38" s="72"/>
      <c r="BA38" s="72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</row>
    <row r="39" spans="1:255">
      <c r="A39" s="34"/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67"/>
      <c r="AI39" s="67"/>
      <c r="AJ39" s="67"/>
      <c r="AK39" s="67"/>
      <c r="AL39" s="67"/>
      <c r="AM39" s="68"/>
      <c r="AN39" s="68"/>
      <c r="AO39" s="68"/>
      <c r="AP39" s="68"/>
      <c r="AQ39" s="68"/>
      <c r="AR39" s="71"/>
      <c r="AS39" s="71"/>
      <c r="AT39" s="71"/>
      <c r="AU39" s="71"/>
      <c r="AV39" s="72"/>
      <c r="AW39" s="72"/>
      <c r="AX39" s="72"/>
      <c r="AY39" s="72"/>
      <c r="AZ39" s="72"/>
      <c r="BA39" s="72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</row>
    <row r="40" spans="1:255">
      <c r="A40" s="34"/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67"/>
      <c r="AI40" s="67"/>
      <c r="AJ40" s="67"/>
      <c r="AK40" s="67"/>
      <c r="AL40" s="67"/>
      <c r="AM40" s="68"/>
      <c r="AN40" s="68"/>
      <c r="AO40" s="68"/>
      <c r="AP40" s="68"/>
      <c r="AQ40" s="68"/>
      <c r="AR40" s="71"/>
      <c r="AS40" s="71"/>
      <c r="AT40" s="71"/>
      <c r="AU40" s="71"/>
      <c r="AV40" s="72"/>
      <c r="AW40" s="72"/>
      <c r="AX40" s="72"/>
      <c r="AY40" s="72"/>
      <c r="AZ40" s="72"/>
      <c r="BA40" s="72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</row>
    <row r="41" spans="1:255">
      <c r="A41" s="39"/>
      <c r="B41" s="40"/>
      <c r="C41" s="41"/>
      <c r="D41" s="41"/>
      <c r="E41" s="41"/>
      <c r="F41" s="41"/>
      <c r="G41" s="4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67"/>
      <c r="AI41" s="67"/>
      <c r="AJ41" s="67"/>
      <c r="AK41" s="67"/>
      <c r="AL41" s="67"/>
      <c r="AM41" s="68"/>
      <c r="AN41" s="68"/>
      <c r="AO41" s="68"/>
      <c r="AP41" s="68"/>
      <c r="AQ41" s="68"/>
      <c r="AR41" s="71"/>
      <c r="AS41" s="71"/>
      <c r="AT41" s="71"/>
      <c r="AU41" s="71"/>
      <c r="AV41" s="72"/>
      <c r="AW41" s="72"/>
      <c r="AX41" s="72"/>
      <c r="AY41" s="72"/>
      <c r="AZ41" s="72"/>
      <c r="BA41" s="72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</row>
    <row r="42" spans="1:255">
      <c r="A42" s="34"/>
      <c r="B42" s="34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67"/>
      <c r="AI42" s="67"/>
      <c r="AJ42" s="67"/>
      <c r="AK42" s="67"/>
      <c r="AL42" s="67"/>
      <c r="AM42" s="68"/>
      <c r="AN42" s="68"/>
      <c r="AO42" s="68"/>
      <c r="AP42" s="68"/>
      <c r="AQ42" s="68"/>
      <c r="AR42" s="71"/>
      <c r="AS42" s="71"/>
      <c r="AT42" s="71"/>
      <c r="AU42" s="71"/>
      <c r="AV42" s="72"/>
      <c r="AW42" s="72"/>
      <c r="AX42" s="72"/>
      <c r="AY42" s="72"/>
      <c r="AZ42" s="72"/>
      <c r="BA42" s="72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</row>
    <row r="43" spans="1:255">
      <c r="A43" s="34"/>
      <c r="B43" s="34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67"/>
      <c r="AI43" s="67"/>
      <c r="AJ43" s="67"/>
      <c r="AK43" s="67"/>
      <c r="AL43" s="67"/>
      <c r="AM43" s="68"/>
      <c r="AN43" s="68"/>
      <c r="AO43" s="68"/>
      <c r="AP43" s="68"/>
      <c r="AQ43" s="68"/>
      <c r="AR43" s="71"/>
      <c r="AS43" s="71"/>
      <c r="AT43" s="71"/>
      <c r="AU43" s="71"/>
      <c r="AV43" s="72"/>
      <c r="AW43" s="72"/>
      <c r="AX43" s="72"/>
      <c r="AY43" s="72"/>
      <c r="AZ43" s="72"/>
      <c r="BA43" s="72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</row>
    <row r="44" spans="1:255">
      <c r="A44" s="34"/>
      <c r="B44" s="34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67"/>
      <c r="AI44" s="67"/>
      <c r="AJ44" s="67"/>
      <c r="AK44" s="67"/>
      <c r="AL44" s="67"/>
      <c r="AM44" s="68"/>
      <c r="AN44" s="68"/>
      <c r="AO44" s="68"/>
      <c r="AP44" s="68"/>
      <c r="AQ44" s="68"/>
      <c r="AR44" s="71"/>
      <c r="AS44" s="71"/>
      <c r="AT44" s="71"/>
      <c r="AU44" s="71"/>
      <c r="AV44" s="72"/>
      <c r="AW44" s="72"/>
      <c r="AX44" s="72"/>
      <c r="AY44" s="72"/>
      <c r="AZ44" s="72"/>
      <c r="BA44" s="72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</row>
    <row r="45" spans="1:255">
      <c r="A45" s="42"/>
      <c r="B45" s="34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67"/>
      <c r="AI45" s="67"/>
      <c r="AJ45" s="67"/>
      <c r="AK45" s="67"/>
      <c r="AL45" s="67"/>
      <c r="AM45" s="68"/>
      <c r="AN45" s="68"/>
      <c r="AO45" s="68"/>
      <c r="AP45" s="68"/>
      <c r="AQ45" s="68"/>
      <c r="AR45" s="71"/>
      <c r="AS45" s="71"/>
      <c r="AT45" s="71"/>
      <c r="AU45" s="71"/>
      <c r="AV45" s="72"/>
      <c r="AW45" s="72"/>
      <c r="AX45" s="72"/>
      <c r="AY45" s="72"/>
      <c r="AZ45" s="72"/>
      <c r="BA45" s="72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</row>
    <row r="46" spans="1:255">
      <c r="A46" s="34"/>
      <c r="B46" s="34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67"/>
      <c r="AI46" s="67"/>
      <c r="AJ46" s="67"/>
      <c r="AK46" s="67"/>
      <c r="AL46" s="67"/>
      <c r="AM46" s="68"/>
      <c r="AN46" s="68"/>
      <c r="AO46" s="68"/>
      <c r="AP46" s="68"/>
      <c r="AQ46" s="68"/>
      <c r="AR46" s="71"/>
      <c r="AS46" s="71"/>
      <c r="AT46" s="71"/>
      <c r="AU46" s="71"/>
      <c r="AV46" s="72"/>
      <c r="AW46" s="72"/>
      <c r="AX46" s="72"/>
      <c r="AY46" s="72"/>
      <c r="AZ46" s="72"/>
      <c r="BA46" s="72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</row>
    <row r="47" spans="1:255">
      <c r="A47" s="34"/>
      <c r="B47" s="34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67"/>
      <c r="AI47" s="67"/>
      <c r="AJ47" s="67"/>
      <c r="AK47" s="67"/>
      <c r="AL47" s="67"/>
      <c r="AM47" s="68"/>
      <c r="AN47" s="68"/>
      <c r="AO47" s="68"/>
      <c r="AP47" s="68"/>
      <c r="AQ47" s="68"/>
      <c r="AR47" s="71"/>
      <c r="AS47" s="71"/>
      <c r="AT47" s="71"/>
      <c r="AU47" s="71"/>
      <c r="AV47" s="72"/>
      <c r="AW47" s="72"/>
      <c r="AX47" s="72"/>
      <c r="AY47" s="72"/>
      <c r="AZ47" s="72"/>
      <c r="BA47" s="72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</row>
    <row r="48" spans="1:255">
      <c r="A48" s="34"/>
      <c r="B48" s="34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67"/>
      <c r="AI48" s="67"/>
      <c r="AJ48" s="67"/>
      <c r="AK48" s="67"/>
      <c r="AL48" s="67"/>
      <c r="AM48" s="68"/>
      <c r="AN48" s="68"/>
      <c r="AO48" s="68"/>
      <c r="AP48" s="68"/>
      <c r="AQ48" s="68"/>
      <c r="AR48" s="71"/>
      <c r="AS48" s="71"/>
      <c r="AT48" s="71"/>
      <c r="AU48" s="71"/>
      <c r="AV48" s="72"/>
      <c r="AW48" s="72"/>
      <c r="AX48" s="72"/>
      <c r="AY48" s="72"/>
      <c r="AZ48" s="72"/>
      <c r="BA48" s="72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</row>
    <row r="49" spans="1:47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</row>
    <row r="50" spans="1:47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</row>
    <row r="51" spans="1:47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</row>
    <row r="52" spans="1:47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</row>
    <row r="53" spans="1:47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</row>
    <row r="54" spans="1:47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</row>
    <row r="55" spans="1:47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</row>
    <row r="56" spans="1:47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</row>
    <row r="57" spans="1:47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</row>
    <row r="58" spans="1:47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</row>
    <row r="59" spans="1:47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</row>
    <row r="60" spans="1:47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</row>
    <row r="61" spans="1:47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</row>
    <row r="62" spans="1:47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</row>
    <row r="64" spans="1:47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</row>
    <row r="65" spans="1:47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</row>
    <row r="66" spans="1:47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</row>
    <row r="67" spans="1:47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</row>
    <row r="68" spans="1:4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</row>
    <row r="69" spans="1:47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</row>
    <row r="70" spans="1:47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</row>
    <row r="71" spans="1:47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</row>
    <row r="72" spans="1:47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</row>
    <row r="73" spans="1:47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</row>
    <row r="74" spans="1:47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</row>
    <row r="75" spans="1:47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</row>
    <row r="76" spans="1:47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</row>
    <row r="77" spans="1:47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</row>
    <row r="78" spans="1:47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</row>
  </sheetData>
  <mergeCells count="167">
    <mergeCell ref="A1:B1"/>
    <mergeCell ref="C1:E1"/>
    <mergeCell ref="G1:H1"/>
    <mergeCell ref="A3:B3"/>
    <mergeCell ref="C3:H3"/>
    <mergeCell ref="O3:Q3"/>
    <mergeCell ref="R3:Y3"/>
    <mergeCell ref="AG3:AK3"/>
    <mergeCell ref="AL3:AQ3"/>
    <mergeCell ref="A4:AQ4"/>
    <mergeCell ref="B34:D34"/>
    <mergeCell ref="F34:H34"/>
    <mergeCell ref="I34:K34"/>
    <mergeCell ref="L34:N34"/>
    <mergeCell ref="O34:Q34"/>
    <mergeCell ref="R34:T34"/>
    <mergeCell ref="AA34:AC34"/>
    <mergeCell ref="AD34:AF34"/>
    <mergeCell ref="AG34:AH34"/>
    <mergeCell ref="AI34:AK34"/>
    <mergeCell ref="AL34:AO34"/>
    <mergeCell ref="AV34:AW34"/>
    <mergeCell ref="B35:AE35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H7:AH8"/>
    <mergeCell ref="AH9:AH10"/>
    <mergeCell ref="AH11:AH12"/>
    <mergeCell ref="AH13:AH14"/>
    <mergeCell ref="AH15:AH16"/>
    <mergeCell ref="AH17:AH18"/>
    <mergeCell ref="AH19:AH20"/>
    <mergeCell ref="AH21:AH22"/>
    <mergeCell ref="AH23:AH24"/>
    <mergeCell ref="AH25:AH26"/>
    <mergeCell ref="AH27:AH28"/>
    <mergeCell ref="AH29:AH30"/>
    <mergeCell ref="AH31:AH32"/>
    <mergeCell ref="AI7:AI8"/>
    <mergeCell ref="AI9:AI10"/>
    <mergeCell ref="AI11:AI12"/>
    <mergeCell ref="AI13:AI14"/>
    <mergeCell ref="AI15:AI16"/>
    <mergeCell ref="AI17:AI18"/>
    <mergeCell ref="AI19:AI20"/>
    <mergeCell ref="AI21:AI22"/>
    <mergeCell ref="AI23:AI24"/>
    <mergeCell ref="AI25:AI26"/>
    <mergeCell ref="AI27:AI28"/>
    <mergeCell ref="AI29:AI30"/>
    <mergeCell ref="AI31:AI32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AJ29:AJ30"/>
    <mergeCell ref="AJ31:AJ32"/>
    <mergeCell ref="AK7:AK8"/>
    <mergeCell ref="AK9:AK10"/>
    <mergeCell ref="AK11:AK12"/>
    <mergeCell ref="AK13:AK14"/>
    <mergeCell ref="AK15:AK16"/>
    <mergeCell ref="AK17:AK18"/>
    <mergeCell ref="AK19:AK20"/>
    <mergeCell ref="AK21:AK22"/>
    <mergeCell ref="AK23:AK24"/>
    <mergeCell ref="AK25:AK26"/>
    <mergeCell ref="AK27:AK28"/>
    <mergeCell ref="AK29:AK30"/>
    <mergeCell ref="AK31:AK32"/>
    <mergeCell ref="AL7:AL8"/>
    <mergeCell ref="AL9:AL10"/>
    <mergeCell ref="AL11:AL12"/>
    <mergeCell ref="AL13:AL14"/>
    <mergeCell ref="AL15:AL16"/>
    <mergeCell ref="AL17:AL18"/>
    <mergeCell ref="AL19:AL20"/>
    <mergeCell ref="AL21:AL22"/>
    <mergeCell ref="AL23:AL24"/>
    <mergeCell ref="AL25:AL26"/>
    <mergeCell ref="AL27:AL28"/>
    <mergeCell ref="AL29:AL30"/>
    <mergeCell ref="AL31:AL32"/>
    <mergeCell ref="AM7:AM8"/>
    <mergeCell ref="AM9:AM10"/>
    <mergeCell ref="AM11:AM12"/>
    <mergeCell ref="AM13:AM14"/>
    <mergeCell ref="AM15:AM16"/>
    <mergeCell ref="AM17:AM18"/>
    <mergeCell ref="AM19:AM20"/>
    <mergeCell ref="AM21:AM22"/>
    <mergeCell ref="AM23:AM24"/>
    <mergeCell ref="AM25:AM26"/>
    <mergeCell ref="AM27:AM28"/>
    <mergeCell ref="AM29:AM30"/>
    <mergeCell ref="AM31:AM32"/>
    <mergeCell ref="AN7:AN8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N31:AN32"/>
    <mergeCell ref="AO7:AO8"/>
    <mergeCell ref="AO9:AO10"/>
    <mergeCell ref="AO11:AO12"/>
    <mergeCell ref="AO13:AO14"/>
    <mergeCell ref="AO15:AO16"/>
    <mergeCell ref="AO17:AO18"/>
    <mergeCell ref="AO19:AO20"/>
    <mergeCell ref="AO21:AO22"/>
    <mergeCell ref="AO23:AO24"/>
    <mergeCell ref="AO25:AO26"/>
    <mergeCell ref="AO27:AO28"/>
    <mergeCell ref="AO29:AO30"/>
    <mergeCell ref="AO31:AO32"/>
    <mergeCell ref="AP7:AP8"/>
    <mergeCell ref="AP9:AP10"/>
    <mergeCell ref="AP11:AP12"/>
    <mergeCell ref="AP13:AP14"/>
    <mergeCell ref="AP15:AP16"/>
    <mergeCell ref="AP17:AP18"/>
    <mergeCell ref="AP19:AP20"/>
    <mergeCell ref="AP21:AP22"/>
    <mergeCell ref="AP23:AP24"/>
    <mergeCell ref="AP25:AP26"/>
    <mergeCell ref="AP27:AP28"/>
    <mergeCell ref="AP29:AP30"/>
    <mergeCell ref="AP31:AP32"/>
    <mergeCell ref="AQ7:AQ8"/>
    <mergeCell ref="AQ9:AQ10"/>
    <mergeCell ref="AQ11:AQ12"/>
    <mergeCell ref="AQ13:AQ14"/>
    <mergeCell ref="AQ15:AQ16"/>
    <mergeCell ref="AQ17:AQ18"/>
    <mergeCell ref="AQ19:AQ20"/>
    <mergeCell ref="AQ21:AQ22"/>
    <mergeCell ref="AQ23:AQ24"/>
    <mergeCell ref="AQ25:AQ26"/>
    <mergeCell ref="AQ27:AQ28"/>
    <mergeCell ref="AQ29:AQ30"/>
    <mergeCell ref="AQ31:AQ32"/>
  </mergeCells>
  <conditionalFormatting sqref="C5:AG6">
    <cfRule type="expression" dxfId="0" priority="1" stopIfTrue="1">
      <formula>C$5="六"</formula>
    </cfRule>
    <cfRule type="expression" dxfId="1" priority="2" stopIfTrue="1">
      <formula>C$5="日"</formula>
    </cfRule>
  </conditionalFormatting>
  <dataValidations count="3">
    <dataValidation type="list" allowBlank="1" showInputMessage="1" showErrorMessage="1" prompt="√    出勤&#13;&#13;&#10;●    休假&#13;&#13;&#10;○    事假&#13;&#13;&#10;☆    病假&#13;&#13;&#10;△    外地出差&#13;&#13;&#10;▲    市内出差&#13;&#13;&#10;×    旷工&#13;&#13;&#10;※    迟到&#13;&#13;&#10;◇    早退&#13;&#13;&#10;◆    中途脱岗   " sqref="C7:AG32">
      <formula1>A</formula1>
    </dataValidation>
    <dataValidation allowBlank="1" showInputMessage="1" showErrorMessage="1" sqref="C1:E1"/>
    <dataValidation type="list" allowBlank="1" showInputMessage="1" showErrorMessage="1" sqref="G1:H1">
      <formula1>"1,2,3,4,5,6,7,8,9,10,11,12"</formula1>
    </dataValidation>
  </dataValidations>
  <printOptions horizontalCentered="1"/>
  <pageMargins left="0.0388888888888889" right="0.0388888888888889" top="0.275" bottom="0.196527777777778" header="0.196527777777778" footer="0.15625"/>
  <pageSetup paperSize="9" firstPageNumber="4294963191" fitToWidth="0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数据引用区域</vt:lpstr>
      <vt:lpstr>考勤表</vt:lpstr>
      <vt:lpstr>考勤表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y~</dc:creator>
  <cp:lastModifiedBy>guluy</cp:lastModifiedBy>
  <cp:revision>1</cp:revision>
  <dcterms:created xsi:type="dcterms:W3CDTF">2009-08-22T08:41:00Z</dcterms:created>
  <cp:lastPrinted>2017-02-07T08:45:00Z</cp:lastPrinted>
  <dcterms:modified xsi:type="dcterms:W3CDTF">2020-03-02T03:29:35Z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ubyTemplateID" linkTarget="0">
    <vt:lpwstr>20</vt:lpwstr>
  </property>
</Properties>
</file>